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/>
  </bookViews>
  <sheets>
    <sheet name="Março 2024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1" l="1"/>
  <c r="O40" i="1"/>
  <c r="J37" i="1"/>
  <c r="P37" i="1"/>
  <c r="Q37" i="1"/>
  <c r="J38" i="1"/>
  <c r="P38" i="1"/>
  <c r="Q38" i="1"/>
  <c r="P36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9" i="1"/>
  <c r="P40" i="1"/>
  <c r="J36" i="1"/>
  <c r="J39" i="1"/>
  <c r="Q39" i="1"/>
  <c r="Q36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F33" i="1"/>
  <c r="J33" i="1"/>
  <c r="J34" i="1"/>
  <c r="J35" i="1"/>
  <c r="J40" i="1"/>
  <c r="Q25" i="1"/>
  <c r="Q17" i="1"/>
  <c r="Q24" i="1"/>
  <c r="Q7" i="1"/>
  <c r="Q11" i="1"/>
  <c r="Q19" i="1"/>
  <c r="Q26" i="1"/>
  <c r="Q31" i="1"/>
  <c r="Q23" i="1"/>
  <c r="Q16" i="1"/>
  <c r="Q15" i="1"/>
  <c r="Q34" i="1"/>
  <c r="Q22" i="1"/>
  <c r="Q29" i="1"/>
  <c r="Q32" i="1"/>
  <c r="Q20" i="1"/>
  <c r="Q12" i="1"/>
  <c r="Q13" i="1"/>
  <c r="Q9" i="1"/>
  <c r="Q35" i="1"/>
  <c r="Q27" i="1"/>
  <c r="Q33" i="1"/>
  <c r="Q28" i="1"/>
  <c r="Q8" i="1"/>
  <c r="Q30" i="1"/>
  <c r="Q18" i="1"/>
  <c r="Q14" i="1"/>
  <c r="Q10" i="1"/>
  <c r="Q6" i="1"/>
  <c r="Q21" i="1"/>
  <c r="Q40" i="1"/>
</calcChain>
</file>

<file path=xl/sharedStrings.xml><?xml version="1.0" encoding="utf-8"?>
<sst xmlns="http://schemas.openxmlformats.org/spreadsheetml/2006/main" count="91" uniqueCount="91">
  <si>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</si>
  <si>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</si>
  <si>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</si>
  <si>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</si>
  <si>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</si>
  <si>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</si>
  <si>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</si>
  <si>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</si>
  <si>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</si>
  <si>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</si>
  <si>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</si>
  <si>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</si>
  <si>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</si>
  <si>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t>DSR</t>
  </si>
  <si>
    <t>Falta</t>
  </si>
  <si>
    <t>Rosilda Kelly Silva Santos</t>
  </si>
  <si>
    <t>Mara Ruth Lins Soares</t>
  </si>
  <si>
    <t>Salário Maternidade</t>
  </si>
  <si>
    <t>Proventos</t>
  </si>
  <si>
    <t>Salário Família</t>
  </si>
  <si>
    <t>000001</t>
  </si>
  <si>
    <t>ANESIA MARIA DE QUEIROZ</t>
  </si>
  <si>
    <t>000003</t>
  </si>
  <si>
    <t>ANTONIO FERNANDES DA SILVA</t>
  </si>
  <si>
    <t>000047</t>
  </si>
  <si>
    <t>ANTONIO PIRES FIGUEIREDO</t>
  </si>
  <si>
    <t>000043</t>
  </si>
  <si>
    <t>Arthur Torres Medeiros de Figueiredo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</si>
  <si>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</si>
  <si>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</si>
  <si>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</si>
  <si>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</si>
  <si>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</si>
  <si>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</si>
  <si>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CÉLIA GOMES PEDROSA ROCHA</t>
  </si>
  <si>
    <t>000064</t>
  </si>
  <si>
    <t>Helson Torres Medeiros de Figueiredo</t>
  </si>
  <si>
    <t>000007</t>
  </si>
  <si>
    <t>IVONALDO GALDINO DA SILVA</t>
  </si>
  <si>
    <t>000033</t>
  </si>
  <si>
    <t>JESSICA DIAS DE ARRUDA</t>
  </si>
  <si>
    <t>000062</t>
  </si>
  <si>
    <t>JOSE GUILHERME PEREIRA LUNA MENEZES</t>
  </si>
  <si>
    <t>Janaina Firmino da Silva</t>
  </si>
  <si>
    <t>000055</t>
  </si>
  <si>
    <t>Larissa da Costa Albino</t>
  </si>
  <si>
    <t>000014</t>
  </si>
  <si>
    <t>MARIA DO CARMO LUCAS DOS SANTOS SILVA</t>
  </si>
  <si>
    <t>000045</t>
  </si>
  <si>
    <t>000063</t>
  </si>
  <si>
    <t>Otacilio Paulo de Araujo Filho</t>
  </si>
  <si>
    <t>Robson Araujo de Queiroz</t>
  </si>
  <si>
    <t>Ronaldo Severino dos Santos</t>
  </si>
  <si>
    <t>000053</t>
  </si>
  <si>
    <t>000029</t>
  </si>
  <si>
    <t>SUELY DIAS BORBA DA SILVA</t>
  </si>
  <si>
    <t>Selda de Figueiredo Andrade</t>
  </si>
  <si>
    <t>ZENILDA LIMA DE OLIVEIRA</t>
  </si>
  <si>
    <t>Total Proventos</t>
  </si>
  <si>
    <t>Total Descontos</t>
  </si>
  <si>
    <t>000069</t>
  </si>
  <si>
    <t>000068</t>
  </si>
  <si>
    <t>000066</t>
  </si>
  <si>
    <t>000070</t>
  </si>
  <si>
    <t>000067</t>
  </si>
  <si>
    <t>Ana Carolina Moura Bezerra</t>
  </si>
  <si>
    <t>Caroline Pereira do Nascimento</t>
  </si>
  <si>
    <t>Daniel Dias de Albuquerque</t>
  </si>
  <si>
    <t>Edmundo Gonzaga do Nascimento</t>
  </si>
  <si>
    <t>Polyana Lustosa Cabral Martins de Medeiros</t>
  </si>
  <si>
    <t>000072</t>
  </si>
  <si>
    <t>000071</t>
  </si>
  <si>
    <t>000019</t>
  </si>
  <si>
    <t/>
  </si>
  <si>
    <t>000080</t>
  </si>
  <si>
    <t>Allan David de Araujo Lima</t>
  </si>
  <si>
    <t>000077</t>
  </si>
  <si>
    <t>Debora Mabel de Souza Rolim Bernardo</t>
  </si>
  <si>
    <t>000078</t>
  </si>
  <si>
    <t>Felipe Medeiros de Andrade</t>
  </si>
  <si>
    <t>000081</t>
  </si>
  <si>
    <t>000076</t>
  </si>
  <si>
    <t>Leticia da Cunha Lima Hipolito</t>
  </si>
  <si>
    <t>000079</t>
  </si>
  <si>
    <t>Ludivine Alexia Dutelle</t>
  </si>
  <si>
    <t>000075</t>
  </si>
  <si>
    <t xml:space="preserve">Complemento </t>
  </si>
  <si>
    <t>000083</t>
  </si>
  <si>
    <t>Alberto Domingos Grisi Netto</t>
  </si>
  <si>
    <t>000082</t>
  </si>
  <si>
    <t>Total: Geral (34 Empregado(s))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</si>
</sst>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name val="Arial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43" fontId="2" fillId="5" borderId="6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right" wrapText="1"/>
    </xf>
    <xf numFmtId="43" fontId="5" fillId="4" borderId="6" xfId="0" applyNumberFormat="1" applyFont="1" applyFill="1" applyBorder="1" applyAlignment="1">
      <alignment horizontal="right" vertical="top" shrinkToFit="1"/>
    </xf>
    <xf numFmtId="0" fontId="5" fillId="3" borderId="2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center" vertical="center" wrapText="1"/>
    </xf>
    <xf numFmtId="43" fontId="4" fillId="6" borderId="6" xfId="0" applyNumberFormat="1" applyFont="1" applyFill="1" applyBorder="1" applyAlignment="1">
      <alignment horizontal="right" vertical="top" shrinkToFit="1"/>
    </xf>
    <xf numFmtId="0" fontId="0" fillId="0" borderId="6" xfId="0" applyBorder="1" applyAlignment="1">
      <alignment horizontal="left" vertical="top"/>
    </xf>
    <xf numFmtId="0" fontId="5" fillId="4" borderId="2" xfId="0" applyFont="1" applyFill="1" applyBorder="1" applyAlignment="1">
      <alignment horizontal="center" vertical="center" wrapText="1"/>
    </xf>
    <xf numFmtId="43" fontId="7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43" fontId="0" fillId="0" borderId="0" xfId="0" applyNumberFormat="1" applyAlignment="1">
      <alignment horizontal="left" vertical="top"/>
    </xf>
    <xf numFmtId="43" fontId="2" fillId="0" borderId="6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" fontId="3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 indent="2"/>
    </xf>
    <xf numFmtId="0" fontId="3" fillId="0" borderId="7" xfId="0" applyFont="1" applyBorder="1" applyAlignment="1">
      <alignment horizontal="left" vertical="top" wrapText="1" indent="2"/>
    </xf>
    <xf numFmtId="4" fontId="7" fillId="0" borderId="6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showGridLines="0" tabSelected="1" zoomScaleNormal="100" workbookViewId="0">
      <pane xSplit="2" ySplit="5" topLeftCell="E24" activePane="bottomRight" state="frozen"/>
      <selection pane="topRight" activeCell="C1" sqref="C1"/>
      <selection pane="bottomLeft" activeCell="A6" sqref="A6"/>
      <selection pane="bottomRight" activeCell="Q35" sqref="Q35"/>
    </sheetView>
  </sheetViews>
  <sheetFormatPr defaultRowHeight="12.75" x14ac:dyDescent="0.2"/>
  <cols>
    <col min="1" max="1" width="7.6640625" bestFit="1" customWidth="1"/>
    <col min="2" max="2" width="41.5" bestFit="1" customWidth="1"/>
    <col min="3" max="3" width="22.33203125" bestFit="1" customWidth="1"/>
    <col min="4" max="4" width="17.6640625" bestFit="1" customWidth="1"/>
    <col min="5" max="5" width="17.5" bestFit="1" customWidth="1"/>
    <col min="6" max="6" width="22.83203125" bestFit="1" customWidth="1"/>
    <col min="7" max="7" width="9.5" bestFit="1" customWidth="1"/>
    <col min="8" max="8" width="15" bestFit="1" customWidth="1"/>
    <col min="9" max="9" width="16.5" bestFit="1" customWidth="1"/>
    <col min="10" max="10" width="15.83203125" bestFit="1" customWidth="1"/>
    <col min="11" max="11" width="8" bestFit="1" customWidth="1"/>
    <col min="12" max="12" width="9.1640625" bestFit="1" customWidth="1"/>
    <col min="13" max="13" width="9" bestFit="1" customWidth="1"/>
    <col min="14" max="14" width="6.33203125" customWidth="1"/>
    <col min="15" max="15" width="5.33203125" bestFit="1" customWidth="1"/>
    <col min="16" max="16" width="16.1640625" bestFit="1" customWidth="1"/>
    <col min="17" max="17" width="11" bestFit="1" customWidth="1"/>
  </cols>
  <sheetData>
    <row r="1" spans="1:17" ht="17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5.2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30.95" customHeight="1" x14ac:dyDescent="0.2">
      <c r="A3" s="24">
        <v>45352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4.45" customHeight="1" x14ac:dyDescent="0.2">
      <c r="A4" s="25" t="s">
        <v>2</v>
      </c>
      <c r="B4" s="27" t="s">
        <v>3</v>
      </c>
      <c r="C4" s="29" t="s">
        <v>18</v>
      </c>
      <c r="D4" s="30"/>
      <c r="E4" s="30"/>
      <c r="F4" s="30"/>
      <c r="G4" s="30"/>
      <c r="H4" s="30"/>
      <c r="I4" s="30"/>
      <c r="J4" s="31"/>
      <c r="K4" s="32" t="s">
        <v>4</v>
      </c>
      <c r="L4" s="33"/>
      <c r="M4" s="33"/>
      <c r="N4" s="33"/>
      <c r="O4" s="33"/>
      <c r="P4" s="34"/>
      <c r="Q4" s="35" t="s">
        <v>5</v>
      </c>
    </row>
    <row r="5" spans="1:17" ht="29.45" customHeight="1" x14ac:dyDescent="0.2">
      <c r="A5" s="26"/>
      <c r="B5" s="28"/>
      <c r="C5" s="2" t="s">
        <v>6</v>
      </c>
      <c r="D5" s="2" t="s">
        <v>86</v>
      </c>
      <c r="E5" s="2" t="s">
        <v>19</v>
      </c>
      <c r="F5" s="2" t="s">
        <v>17</v>
      </c>
      <c r="G5" s="3" t="s">
        <v>7</v>
      </c>
      <c r="H5" s="4" t="s">
        <v>8</v>
      </c>
      <c r="I5" s="5" t="s">
        <v>9</v>
      </c>
      <c r="J5" s="3" t="s">
        <v>58</v>
      </c>
      <c r="K5" s="6" t="s">
        <v>10</v>
      </c>
      <c r="L5" s="6" t="s">
        <v>11</v>
      </c>
      <c r="M5" s="7" t="s">
        <v>12</v>
      </c>
      <c r="N5" s="11" t="s">
        <v>13</v>
      </c>
      <c r="O5" s="12" t="s">
        <v>14</v>
      </c>
      <c r="P5" s="15" t="s">
        <v>59</v>
      </c>
      <c r="Q5" s="36"/>
    </row>
    <row r="6" spans="1:17" s="1" customFormat="1" ht="14.85" customHeight="1" x14ac:dyDescent="0.2">
      <c r="A6" s="20" t="s">
        <v>20</v>
      </c>
      <c r="B6" s="21" t="s">
        <v>21</v>
      </c>
      <c r="C6" s="37">
        <v>5639.9</v>
      </c>
      <c r="D6" s="16">
        <v>0</v>
      </c>
      <c r="E6" s="16">
        <v>0</v>
      </c>
      <c r="F6" s="16">
        <v>0</v>
      </c>
      <c r="G6" s="16" t="s">
        <v>73</v>
      </c>
      <c r="H6" s="37">
        <v>2425.16</v>
      </c>
      <c r="I6" s="16">
        <v>563.99</v>
      </c>
      <c r="J6" s="9">
        <f>SUM(C6:I6)</f>
        <v>8629.0499999999993</v>
      </c>
      <c r="K6" s="8">
        <v>908.85</v>
      </c>
      <c r="L6" s="8">
        <v>1227.06</v>
      </c>
      <c r="M6" s="16">
        <v>0</v>
      </c>
      <c r="N6" s="8">
        <v>0</v>
      </c>
      <c r="O6" s="8">
        <v>0</v>
      </c>
      <c r="P6" s="10">
        <f>SUM(K6:O6)</f>
        <v>2135.91</v>
      </c>
      <c r="Q6" s="13">
        <f t="shared" ref="Q6:Q11" si="0">J6-P6</f>
        <v>6493.1399999999994</v>
      </c>
    </row>
    <row r="7" spans="1:17" s="1" customFormat="1" ht="14.85" customHeight="1" x14ac:dyDescent="0.2">
      <c r="A7" s="20" t="s">
        <v>22</v>
      </c>
      <c r="B7" s="21" t="s">
        <v>23</v>
      </c>
      <c r="C7" s="37">
        <v>3019.21</v>
      </c>
      <c r="D7" s="16">
        <v>0</v>
      </c>
      <c r="E7" s="16">
        <v>0</v>
      </c>
      <c r="F7" s="16">
        <v>0</v>
      </c>
      <c r="G7" s="16">
        <v>1557.36</v>
      </c>
      <c r="H7" s="16">
        <v>1026.53</v>
      </c>
      <c r="I7" s="16">
        <v>301.92</v>
      </c>
      <c r="J7" s="9">
        <f>SUM(C7:I7)</f>
        <v>5905.0199999999995</v>
      </c>
      <c r="K7" s="8">
        <v>427.48</v>
      </c>
      <c r="L7" s="8">
        <v>188.37</v>
      </c>
      <c r="M7" s="8">
        <v>1557.36</v>
      </c>
      <c r="N7" s="8">
        <v>0</v>
      </c>
      <c r="O7" s="8">
        <v>0</v>
      </c>
      <c r="P7" s="10">
        <f t="shared" ref="P7:P39" si="1">SUM(K7:O7)</f>
        <v>2173.21</v>
      </c>
      <c r="Q7" s="13">
        <f t="shared" si="0"/>
        <v>3731.8099999999995</v>
      </c>
    </row>
    <row r="8" spans="1:17" s="1" customFormat="1" ht="14.85" customHeight="1" x14ac:dyDescent="0.2">
      <c r="A8" s="20" t="s">
        <v>24</v>
      </c>
      <c r="B8" s="21" t="s">
        <v>25</v>
      </c>
      <c r="C8" s="16">
        <v>1750.3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9">
        <f t="shared" ref="J8:J39" si="2">SUM(C8:I8)</f>
        <v>1750.3</v>
      </c>
      <c r="K8" s="8">
        <v>180.6</v>
      </c>
      <c r="L8" s="16">
        <v>0</v>
      </c>
      <c r="M8" s="16">
        <v>0</v>
      </c>
      <c r="N8" s="8">
        <v>0</v>
      </c>
      <c r="O8" s="8">
        <v>0</v>
      </c>
      <c r="P8" s="10">
        <f t="shared" si="1"/>
        <v>180.6</v>
      </c>
      <c r="Q8" s="13">
        <f t="shared" si="0"/>
        <v>1569.7</v>
      </c>
    </row>
    <row r="9" spans="1:17" s="1" customFormat="1" ht="14.85" customHeight="1" x14ac:dyDescent="0.2">
      <c r="A9" s="20" t="s">
        <v>87</v>
      </c>
      <c r="B9" s="21" t="s">
        <v>88</v>
      </c>
      <c r="C9" s="16">
        <v>2917.17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9">
        <f t="shared" si="2"/>
        <v>2917.17</v>
      </c>
      <c r="K9" s="8">
        <v>248.87</v>
      </c>
      <c r="L9" s="16">
        <v>0</v>
      </c>
      <c r="M9" s="16">
        <v>0</v>
      </c>
      <c r="N9" s="8">
        <v>0</v>
      </c>
      <c r="O9" s="8">
        <v>0</v>
      </c>
      <c r="P9" s="10">
        <f t="shared" si="1"/>
        <v>248.87</v>
      </c>
      <c r="Q9" s="13">
        <f t="shared" si="0"/>
        <v>2668.3</v>
      </c>
    </row>
    <row r="10" spans="1:17" s="1" customFormat="1" ht="14.85" customHeight="1" x14ac:dyDescent="0.2">
      <c r="A10" s="20" t="s">
        <v>74</v>
      </c>
      <c r="B10" s="21" t="s">
        <v>75</v>
      </c>
      <c r="C10" s="16">
        <v>5940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9">
        <f>SUM(C10:I10)</f>
        <v>5940</v>
      </c>
      <c r="K10" s="8">
        <v>650.41</v>
      </c>
      <c r="L10" s="8">
        <v>558.64</v>
      </c>
      <c r="M10" s="16">
        <v>0</v>
      </c>
      <c r="N10" s="8">
        <v>0</v>
      </c>
      <c r="O10" s="8">
        <v>0</v>
      </c>
      <c r="P10" s="10">
        <f t="shared" si="1"/>
        <v>1209.05</v>
      </c>
      <c r="Q10" s="13">
        <f t="shared" si="0"/>
        <v>4730.95</v>
      </c>
    </row>
    <row r="11" spans="1:17" s="1" customFormat="1" ht="14.85" customHeight="1" x14ac:dyDescent="0.2">
      <c r="A11" s="20" t="s">
        <v>60</v>
      </c>
      <c r="B11" s="21" t="s">
        <v>65</v>
      </c>
      <c r="C11" s="16">
        <v>3125.54</v>
      </c>
      <c r="D11" s="16">
        <v>0</v>
      </c>
      <c r="E11" s="16">
        <v>0</v>
      </c>
      <c r="F11" s="16">
        <v>0</v>
      </c>
      <c r="G11" s="16">
        <v>1038.24</v>
      </c>
      <c r="H11" s="16">
        <v>0</v>
      </c>
      <c r="I11" s="16">
        <v>0</v>
      </c>
      <c r="J11" s="9">
        <f t="shared" si="2"/>
        <v>4163.78</v>
      </c>
      <c r="K11" s="8">
        <v>273.88</v>
      </c>
      <c r="L11" s="8">
        <v>22.62</v>
      </c>
      <c r="M11" s="8">
        <v>1038.24</v>
      </c>
      <c r="N11" s="8">
        <v>0</v>
      </c>
      <c r="O11" s="8">
        <v>0</v>
      </c>
      <c r="P11" s="10">
        <f>SUM(K11:O11)</f>
        <v>1334.74</v>
      </c>
      <c r="Q11" s="13">
        <f t="shared" si="0"/>
        <v>2829.04</v>
      </c>
    </row>
    <row r="12" spans="1:17" s="1" customFormat="1" ht="14.85" customHeight="1" x14ac:dyDescent="0.2">
      <c r="A12" s="20" t="s">
        <v>26</v>
      </c>
      <c r="B12" s="21" t="s">
        <v>27</v>
      </c>
      <c r="C12" s="16">
        <v>1736.08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9">
        <f>SUM(C12:I12)</f>
        <v>1736.08</v>
      </c>
      <c r="K12" s="8">
        <v>135.06</v>
      </c>
      <c r="L12" s="16">
        <v>0</v>
      </c>
      <c r="M12" s="16">
        <v>0</v>
      </c>
      <c r="N12" s="8">
        <v>0</v>
      </c>
      <c r="O12" s="8">
        <v>0</v>
      </c>
      <c r="P12" s="10">
        <f t="shared" si="1"/>
        <v>135.06</v>
      </c>
      <c r="Q12" s="13">
        <f>J12-P12</f>
        <v>1601.02</v>
      </c>
    </row>
    <row r="13" spans="1:17" s="1" customFormat="1" ht="14.85" customHeight="1" x14ac:dyDescent="0.2">
      <c r="A13" s="20" t="s">
        <v>28</v>
      </c>
      <c r="B13" s="21" t="s">
        <v>29</v>
      </c>
      <c r="C13" s="16">
        <v>5940</v>
      </c>
      <c r="D13" s="16">
        <v>0</v>
      </c>
      <c r="E13" s="16">
        <v>0</v>
      </c>
      <c r="F13" s="16">
        <v>0</v>
      </c>
      <c r="G13" s="16">
        <v>211.49</v>
      </c>
      <c r="H13" s="16">
        <v>1069.32</v>
      </c>
      <c r="I13" s="16">
        <v>594</v>
      </c>
      <c r="J13" s="9">
        <f>SUM(C13:I13)</f>
        <v>7814.8099999999995</v>
      </c>
      <c r="K13" s="8">
        <v>883.28</v>
      </c>
      <c r="L13" s="8">
        <v>899.87</v>
      </c>
      <c r="M13" s="8">
        <v>211.49</v>
      </c>
      <c r="N13" s="8">
        <v>0</v>
      </c>
      <c r="O13" s="8">
        <v>0</v>
      </c>
      <c r="P13" s="10">
        <f t="shared" si="1"/>
        <v>1994.64</v>
      </c>
      <c r="Q13" s="13">
        <f>J13-P13</f>
        <v>5820.1699999999992</v>
      </c>
    </row>
    <row r="14" spans="1:17" s="1" customFormat="1" ht="14.85" customHeight="1" x14ac:dyDescent="0.2">
      <c r="A14" s="20" t="s">
        <v>61</v>
      </c>
      <c r="B14" s="21" t="s">
        <v>66</v>
      </c>
      <c r="C14" s="16">
        <v>2604.62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9">
        <f>SUM(C14:I14)</f>
        <v>2604.62</v>
      </c>
      <c r="K14" s="8">
        <v>213.23</v>
      </c>
      <c r="L14" s="16">
        <v>0</v>
      </c>
      <c r="M14" s="16">
        <v>0</v>
      </c>
      <c r="N14" s="8">
        <v>0</v>
      </c>
      <c r="O14" s="8">
        <v>0</v>
      </c>
      <c r="P14" s="10">
        <f>SUM(K14:O14)</f>
        <v>213.23</v>
      </c>
      <c r="Q14" s="13">
        <f>J14-P14</f>
        <v>2391.39</v>
      </c>
    </row>
    <row r="15" spans="1:17" s="1" customFormat="1" ht="14.85" customHeight="1" x14ac:dyDescent="0.2">
      <c r="A15" s="20" t="s">
        <v>30</v>
      </c>
      <c r="B15" s="21" t="s">
        <v>31</v>
      </c>
      <c r="C15" s="16">
        <v>2326.5300000000002</v>
      </c>
      <c r="D15" s="16">
        <v>0</v>
      </c>
      <c r="E15" s="16">
        <v>0</v>
      </c>
      <c r="F15" s="16">
        <v>0</v>
      </c>
      <c r="G15" s="16">
        <v>0</v>
      </c>
      <c r="H15" s="16">
        <v>186.12</v>
      </c>
      <c r="I15" s="16">
        <v>697.96</v>
      </c>
      <c r="J15" s="9">
        <f t="shared" si="2"/>
        <v>3210.61</v>
      </c>
      <c r="K15" s="8">
        <v>284.08999999999997</v>
      </c>
      <c r="L15" s="8">
        <v>29</v>
      </c>
      <c r="M15" s="16">
        <v>0</v>
      </c>
      <c r="N15" s="8">
        <v>0</v>
      </c>
      <c r="O15" s="8">
        <v>0</v>
      </c>
      <c r="P15" s="10">
        <f t="shared" si="1"/>
        <v>313.08999999999997</v>
      </c>
      <c r="Q15" s="13">
        <f t="shared" ref="Q15:Q40" si="3">J15-P15</f>
        <v>2897.52</v>
      </c>
    </row>
    <row r="16" spans="1:17" s="1" customFormat="1" ht="14.85" customHeight="1" x14ac:dyDescent="0.2">
      <c r="A16" s="20" t="s">
        <v>32</v>
      </c>
      <c r="B16" s="21" t="s">
        <v>33</v>
      </c>
      <c r="C16" s="16">
        <v>1783.67</v>
      </c>
      <c r="D16" s="16">
        <v>0</v>
      </c>
      <c r="E16" s="16">
        <v>0</v>
      </c>
      <c r="F16" s="16">
        <v>0</v>
      </c>
      <c r="G16" s="16">
        <v>0</v>
      </c>
      <c r="H16" s="16">
        <v>142.69</v>
      </c>
      <c r="I16" s="16">
        <v>356.73</v>
      </c>
      <c r="J16" s="9">
        <f>SUM(C16:I16)</f>
        <v>2283.09</v>
      </c>
      <c r="K16" s="8">
        <v>220.43</v>
      </c>
      <c r="L16" s="16">
        <v>0</v>
      </c>
      <c r="M16" s="16">
        <v>0</v>
      </c>
      <c r="N16" s="8">
        <v>0</v>
      </c>
      <c r="O16" s="8">
        <v>0</v>
      </c>
      <c r="P16" s="10">
        <f t="shared" si="1"/>
        <v>220.43</v>
      </c>
      <c r="Q16" s="13">
        <f t="shared" si="3"/>
        <v>2062.6600000000003</v>
      </c>
    </row>
    <row r="17" spans="1:17" s="1" customFormat="1" ht="14.85" customHeight="1" x14ac:dyDescent="0.2">
      <c r="A17" s="20" t="s">
        <v>62</v>
      </c>
      <c r="B17" s="21" t="s">
        <v>34</v>
      </c>
      <c r="C17" s="16">
        <v>1990.3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9">
        <f t="shared" si="2"/>
        <v>1990.3</v>
      </c>
      <c r="K17" s="8">
        <v>157.94</v>
      </c>
      <c r="L17" s="16">
        <v>0</v>
      </c>
      <c r="M17" s="16">
        <v>0</v>
      </c>
      <c r="N17" s="8">
        <v>0</v>
      </c>
      <c r="O17" s="8">
        <v>0</v>
      </c>
      <c r="P17" s="10">
        <f t="shared" si="1"/>
        <v>157.94</v>
      </c>
      <c r="Q17" s="13">
        <f t="shared" si="3"/>
        <v>1832.36</v>
      </c>
    </row>
    <row r="18" spans="1:17" s="1" customFormat="1" ht="14.85" customHeight="1" x14ac:dyDescent="0.2">
      <c r="A18" s="20" t="s">
        <v>63</v>
      </c>
      <c r="B18" s="21" t="s">
        <v>67</v>
      </c>
      <c r="C18" s="16">
        <v>2604.62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9">
        <f t="shared" si="2"/>
        <v>2604.62</v>
      </c>
      <c r="K18" s="8">
        <v>213.23</v>
      </c>
      <c r="L18" s="16">
        <v>0</v>
      </c>
      <c r="M18" s="16">
        <v>0</v>
      </c>
      <c r="N18" s="8">
        <v>0</v>
      </c>
      <c r="O18" s="8">
        <v>0</v>
      </c>
      <c r="P18" s="10">
        <f t="shared" si="1"/>
        <v>213.23</v>
      </c>
      <c r="Q18" s="13">
        <f t="shared" si="3"/>
        <v>2391.39</v>
      </c>
    </row>
    <row r="19" spans="1:17" s="1" customFormat="1" ht="14.85" customHeight="1" x14ac:dyDescent="0.2">
      <c r="A19" s="20" t="s">
        <v>76</v>
      </c>
      <c r="B19" s="21" t="s">
        <v>77</v>
      </c>
      <c r="C19" s="16">
        <v>5940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9">
        <f>SUM(C19:I19)</f>
        <v>5940</v>
      </c>
      <c r="K19" s="8">
        <v>650.41</v>
      </c>
      <c r="L19" s="8">
        <v>558.64</v>
      </c>
      <c r="M19" s="16">
        <v>0</v>
      </c>
      <c r="N19" s="8">
        <v>0</v>
      </c>
      <c r="O19" s="8">
        <v>0</v>
      </c>
      <c r="P19" s="10">
        <f>SUM(K19:O19)</f>
        <v>1209.05</v>
      </c>
      <c r="Q19" s="13">
        <f>J19-P19</f>
        <v>4730.95</v>
      </c>
    </row>
    <row r="20" spans="1:17" s="1" customFormat="1" ht="14.85" customHeight="1" x14ac:dyDescent="0.2">
      <c r="A20" s="20" t="s">
        <v>64</v>
      </c>
      <c r="B20" s="21" t="s">
        <v>68</v>
      </c>
      <c r="C20" s="16">
        <v>2604.62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9">
        <f>SUM(C20:I20)</f>
        <v>2604.62</v>
      </c>
      <c r="K20" s="8">
        <v>213.23</v>
      </c>
      <c r="L20" s="16">
        <v>0</v>
      </c>
      <c r="M20" s="16">
        <v>0</v>
      </c>
      <c r="N20" s="8">
        <v>0</v>
      </c>
      <c r="O20" s="8">
        <v>0</v>
      </c>
      <c r="P20" s="10">
        <f>SUM(K20:O20)</f>
        <v>213.23</v>
      </c>
      <c r="Q20" s="13">
        <f t="shared" si="3"/>
        <v>2391.39</v>
      </c>
    </row>
    <row r="21" spans="1:17" s="1" customFormat="1" ht="14.85" customHeight="1" x14ac:dyDescent="0.2">
      <c r="A21" s="20" t="s">
        <v>78</v>
      </c>
      <c r="B21" s="21" t="s">
        <v>79</v>
      </c>
      <c r="C21" s="16">
        <v>5940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9">
        <f>SUM(C21:I21)</f>
        <v>5940</v>
      </c>
      <c r="K21" s="8">
        <v>650.41</v>
      </c>
      <c r="L21" s="8">
        <v>558.64</v>
      </c>
      <c r="M21" s="16">
        <v>0</v>
      </c>
      <c r="N21" s="8">
        <v>0</v>
      </c>
      <c r="O21" s="8">
        <v>0</v>
      </c>
      <c r="P21" s="10">
        <f t="shared" si="1"/>
        <v>1209.05</v>
      </c>
      <c r="Q21" s="13">
        <f t="shared" si="3"/>
        <v>4730.95</v>
      </c>
    </row>
    <row r="22" spans="1:17" s="1" customFormat="1" ht="14.85" customHeight="1" x14ac:dyDescent="0.2">
      <c r="A22" s="20" t="s">
        <v>35</v>
      </c>
      <c r="B22" s="21" t="s">
        <v>36</v>
      </c>
      <c r="C22" s="16">
        <v>1990.3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9">
        <f>SUM(C22:I22)</f>
        <v>1990.3</v>
      </c>
      <c r="K22" s="8">
        <v>157.94</v>
      </c>
      <c r="L22" s="16">
        <v>0</v>
      </c>
      <c r="M22" s="16">
        <v>0</v>
      </c>
      <c r="N22" s="8">
        <v>0</v>
      </c>
      <c r="O22" s="8">
        <v>0</v>
      </c>
      <c r="P22" s="10">
        <f t="shared" si="1"/>
        <v>157.94</v>
      </c>
      <c r="Q22" s="13">
        <f t="shared" si="3"/>
        <v>1832.36</v>
      </c>
    </row>
    <row r="23" spans="1:17" s="1" customFormat="1" ht="14.85" customHeight="1" x14ac:dyDescent="0.2">
      <c r="A23" s="20" t="s">
        <v>37</v>
      </c>
      <c r="B23" s="21" t="s">
        <v>38</v>
      </c>
      <c r="C23" s="16">
        <v>2092.7800000000002</v>
      </c>
      <c r="D23" s="16">
        <v>0</v>
      </c>
      <c r="E23" s="16">
        <v>0</v>
      </c>
      <c r="F23" s="16">
        <v>0</v>
      </c>
      <c r="G23" s="16">
        <v>0</v>
      </c>
      <c r="H23" s="16">
        <v>565.04999999999995</v>
      </c>
      <c r="I23" s="16">
        <v>209.28</v>
      </c>
      <c r="J23" s="9">
        <f t="shared" si="2"/>
        <v>2867.11</v>
      </c>
      <c r="K23" s="8">
        <v>242.87</v>
      </c>
      <c r="L23" s="16">
        <v>0</v>
      </c>
      <c r="M23" s="16">
        <v>0</v>
      </c>
      <c r="N23" s="8">
        <v>0</v>
      </c>
      <c r="O23" s="8">
        <v>0</v>
      </c>
      <c r="P23" s="10">
        <f t="shared" si="1"/>
        <v>242.87</v>
      </c>
      <c r="Q23" s="13">
        <f t="shared" si="3"/>
        <v>2624.2400000000002</v>
      </c>
    </row>
    <row r="24" spans="1:17" s="1" customFormat="1" ht="14.85" customHeight="1" x14ac:dyDescent="0.2">
      <c r="A24" s="20" t="s">
        <v>39</v>
      </c>
      <c r="B24" s="21" t="s">
        <v>40</v>
      </c>
      <c r="C24" s="16">
        <v>2326.5300000000002</v>
      </c>
      <c r="D24" s="16">
        <v>0</v>
      </c>
      <c r="E24" s="16">
        <v>0</v>
      </c>
      <c r="F24" s="16">
        <v>0</v>
      </c>
      <c r="G24" s="16">
        <v>0</v>
      </c>
      <c r="H24" s="16">
        <v>186.12</v>
      </c>
      <c r="I24" s="16">
        <v>697.96</v>
      </c>
      <c r="J24" s="9">
        <f t="shared" si="2"/>
        <v>3210.61</v>
      </c>
      <c r="K24" s="8">
        <v>284.08999999999997</v>
      </c>
      <c r="L24" s="8">
        <v>29</v>
      </c>
      <c r="M24" s="16">
        <v>0</v>
      </c>
      <c r="N24" s="8">
        <v>0</v>
      </c>
      <c r="O24" s="8">
        <v>0</v>
      </c>
      <c r="P24" s="10">
        <f>SUM(K24:O24)</f>
        <v>313.08999999999997</v>
      </c>
      <c r="Q24" s="13">
        <f t="shared" si="3"/>
        <v>2897.52</v>
      </c>
    </row>
    <row r="25" spans="1:17" s="1" customFormat="1" ht="14.85" customHeight="1" x14ac:dyDescent="0.2">
      <c r="A25" s="20" t="s">
        <v>41</v>
      </c>
      <c r="B25" s="21" t="s">
        <v>42</v>
      </c>
      <c r="C25" s="16">
        <v>5020.3500000000004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9">
        <f t="shared" si="2"/>
        <v>5020.3500000000004</v>
      </c>
      <c r="K25" s="8">
        <v>521.66</v>
      </c>
      <c r="L25" s="8">
        <v>339.73</v>
      </c>
      <c r="M25" s="16">
        <v>0</v>
      </c>
      <c r="N25" s="8">
        <v>0</v>
      </c>
      <c r="O25" s="8">
        <v>0</v>
      </c>
      <c r="P25" s="10">
        <f>SUM(K25:O25)</f>
        <v>861.39</v>
      </c>
      <c r="Q25" s="13">
        <f t="shared" si="3"/>
        <v>4158.96</v>
      </c>
    </row>
    <row r="26" spans="1:17" s="1" customFormat="1" ht="14.85" customHeight="1" x14ac:dyDescent="0.2">
      <c r="A26" s="20" t="s">
        <v>80</v>
      </c>
      <c r="B26" s="21" t="s">
        <v>43</v>
      </c>
      <c r="C26" s="16">
        <v>2388.36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9">
        <f t="shared" si="2"/>
        <v>2388.36</v>
      </c>
      <c r="K26" s="8">
        <v>193.77</v>
      </c>
      <c r="L26" s="16">
        <v>0</v>
      </c>
      <c r="M26" s="16">
        <v>0</v>
      </c>
      <c r="N26" s="8">
        <v>0</v>
      </c>
      <c r="O26" s="8">
        <v>0</v>
      </c>
      <c r="P26" s="10">
        <f t="shared" si="1"/>
        <v>193.77</v>
      </c>
      <c r="Q26" s="13">
        <f t="shared" si="3"/>
        <v>2194.59</v>
      </c>
    </row>
    <row r="27" spans="1:17" x14ac:dyDescent="0.2">
      <c r="A27" s="20" t="s">
        <v>44</v>
      </c>
      <c r="B27" s="21" t="s">
        <v>45</v>
      </c>
      <c r="C27" s="16">
        <v>2388.36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9">
        <f t="shared" si="2"/>
        <v>2388.36</v>
      </c>
      <c r="K27" s="8">
        <v>193.77</v>
      </c>
      <c r="L27" s="16">
        <v>0</v>
      </c>
      <c r="M27" s="16">
        <v>0</v>
      </c>
      <c r="N27" s="8">
        <v>0</v>
      </c>
      <c r="O27" s="8">
        <v>0</v>
      </c>
      <c r="P27" s="10">
        <f t="shared" si="1"/>
        <v>193.77</v>
      </c>
      <c r="Q27" s="13">
        <f t="shared" si="3"/>
        <v>2194.59</v>
      </c>
    </row>
    <row r="28" spans="1:17" x14ac:dyDescent="0.2">
      <c r="A28" s="20" t="s">
        <v>81</v>
      </c>
      <c r="B28" s="21" t="s">
        <v>82</v>
      </c>
      <c r="C28" s="16">
        <v>1492.73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9">
        <f t="shared" si="2"/>
        <v>1492.73</v>
      </c>
      <c r="K28" s="8">
        <v>113.16</v>
      </c>
      <c r="L28" s="16">
        <v>0</v>
      </c>
      <c r="M28" s="16">
        <v>0</v>
      </c>
      <c r="N28" s="8">
        <v>0</v>
      </c>
      <c r="O28" s="8">
        <v>0</v>
      </c>
      <c r="P28" s="10">
        <f t="shared" si="1"/>
        <v>113.16</v>
      </c>
      <c r="Q28" s="13">
        <f t="shared" si="3"/>
        <v>1379.57</v>
      </c>
    </row>
    <row r="29" spans="1:17" x14ac:dyDescent="0.2">
      <c r="A29" s="20" t="s">
        <v>83</v>
      </c>
      <c r="B29" s="21" t="s">
        <v>84</v>
      </c>
      <c r="C29" s="16">
        <v>1492.73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9">
        <f t="shared" si="2"/>
        <v>1492.73</v>
      </c>
      <c r="K29" s="8">
        <v>113.16</v>
      </c>
      <c r="L29" s="16">
        <v>0</v>
      </c>
      <c r="M29" s="16">
        <v>0</v>
      </c>
      <c r="N29" s="8">
        <v>0</v>
      </c>
      <c r="O29" s="8">
        <v>0</v>
      </c>
      <c r="P29" s="10">
        <f t="shared" si="1"/>
        <v>113.16</v>
      </c>
      <c r="Q29" s="13">
        <f t="shared" si="3"/>
        <v>1379.57</v>
      </c>
    </row>
    <row r="30" spans="1:17" x14ac:dyDescent="0.2">
      <c r="A30" s="20" t="s">
        <v>46</v>
      </c>
      <c r="B30" s="21" t="s">
        <v>47</v>
      </c>
      <c r="C30" s="16">
        <v>3019.21</v>
      </c>
      <c r="D30" s="16">
        <v>0</v>
      </c>
      <c r="E30" s="16">
        <v>0</v>
      </c>
      <c r="F30" s="16">
        <v>0</v>
      </c>
      <c r="G30" s="16">
        <v>0</v>
      </c>
      <c r="H30" s="16">
        <v>875.57</v>
      </c>
      <c r="I30" s="16">
        <v>301.92</v>
      </c>
      <c r="J30" s="9">
        <f t="shared" si="2"/>
        <v>4196.7</v>
      </c>
      <c r="K30" s="8">
        <v>406.35</v>
      </c>
      <c r="L30" s="8">
        <v>163.35</v>
      </c>
      <c r="M30" s="16">
        <v>0</v>
      </c>
      <c r="N30" s="8">
        <v>0</v>
      </c>
      <c r="O30" s="8">
        <v>0</v>
      </c>
      <c r="P30" s="10">
        <f t="shared" si="1"/>
        <v>569.70000000000005</v>
      </c>
      <c r="Q30" s="13">
        <f t="shared" si="3"/>
        <v>3627</v>
      </c>
    </row>
    <row r="31" spans="1:17" x14ac:dyDescent="0.2">
      <c r="A31" s="20" t="s">
        <v>48</v>
      </c>
      <c r="B31" s="21" t="s">
        <v>16</v>
      </c>
      <c r="C31" s="16">
        <v>5020.3500000000004</v>
      </c>
      <c r="D31" s="16">
        <v>0</v>
      </c>
      <c r="E31" s="16">
        <v>0</v>
      </c>
      <c r="F31" s="16">
        <v>0</v>
      </c>
      <c r="G31" s="16">
        <v>0</v>
      </c>
      <c r="H31" s="16">
        <v>903.66</v>
      </c>
      <c r="I31" s="16">
        <v>502.03</v>
      </c>
      <c r="J31" s="9">
        <f t="shared" si="2"/>
        <v>6426.04</v>
      </c>
      <c r="K31" s="8">
        <v>718.46</v>
      </c>
      <c r="L31" s="8">
        <v>673.58</v>
      </c>
      <c r="M31" s="16">
        <v>0</v>
      </c>
      <c r="N31" s="8">
        <v>0</v>
      </c>
      <c r="O31" s="8">
        <v>0</v>
      </c>
      <c r="P31" s="10">
        <f t="shared" si="1"/>
        <v>1392.04</v>
      </c>
      <c r="Q31" s="13">
        <f t="shared" si="3"/>
        <v>5034</v>
      </c>
    </row>
    <row r="32" spans="1:17" x14ac:dyDescent="0.2">
      <c r="A32" s="20" t="s">
        <v>49</v>
      </c>
      <c r="B32" s="21" t="s">
        <v>50</v>
      </c>
      <c r="C32" s="16">
        <v>5020.3500000000004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9">
        <f t="shared" si="2"/>
        <v>5020.3500000000004</v>
      </c>
      <c r="K32" s="8">
        <v>521.66</v>
      </c>
      <c r="L32" s="8">
        <v>339.73</v>
      </c>
      <c r="M32" s="16">
        <v>0</v>
      </c>
      <c r="N32" s="8">
        <v>0</v>
      </c>
      <c r="O32" s="8">
        <v>0</v>
      </c>
      <c r="P32" s="10">
        <f t="shared" si="1"/>
        <v>861.39</v>
      </c>
      <c r="Q32" s="13">
        <f t="shared" si="3"/>
        <v>4158.96</v>
      </c>
    </row>
    <row r="33" spans="1:17" x14ac:dyDescent="0.2">
      <c r="A33" s="20" t="s">
        <v>89</v>
      </c>
      <c r="B33" s="21" t="s">
        <v>69</v>
      </c>
      <c r="C33" s="16">
        <v>5522.38</v>
      </c>
      <c r="D33" s="16">
        <v>0</v>
      </c>
      <c r="E33" s="16">
        <v>0</v>
      </c>
      <c r="F33" s="16">
        <f t="shared" ref="F33" si="4">SUM(F6:F32)</f>
        <v>0</v>
      </c>
      <c r="G33" s="16">
        <v>0</v>
      </c>
      <c r="H33" s="16">
        <v>0</v>
      </c>
      <c r="I33" s="16">
        <v>0</v>
      </c>
      <c r="J33" s="9">
        <f t="shared" si="2"/>
        <v>5522.38</v>
      </c>
      <c r="K33" s="8">
        <v>591.94000000000005</v>
      </c>
      <c r="L33" s="8">
        <v>459.87</v>
      </c>
      <c r="M33" s="16">
        <v>0</v>
      </c>
      <c r="N33" s="8">
        <v>0</v>
      </c>
      <c r="O33" s="8">
        <v>0</v>
      </c>
      <c r="P33" s="10">
        <f t="shared" si="1"/>
        <v>1051.81</v>
      </c>
      <c r="Q33" s="13">
        <f t="shared" si="3"/>
        <v>4470.57</v>
      </c>
    </row>
    <row r="34" spans="1:17" x14ac:dyDescent="0.2">
      <c r="A34" s="20" t="s">
        <v>85</v>
      </c>
      <c r="B34" s="21" t="s">
        <v>51</v>
      </c>
      <c r="C34" s="16">
        <v>2604.62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9">
        <f t="shared" si="2"/>
        <v>2604.62</v>
      </c>
      <c r="K34" s="8">
        <v>213.23</v>
      </c>
      <c r="L34" s="16">
        <v>0</v>
      </c>
      <c r="M34" s="16">
        <v>0</v>
      </c>
      <c r="N34" s="8">
        <v>0</v>
      </c>
      <c r="O34" s="8">
        <v>0</v>
      </c>
      <c r="P34" s="10">
        <f t="shared" si="1"/>
        <v>213.23</v>
      </c>
      <c r="Q34" s="13">
        <f t="shared" si="3"/>
        <v>2391.39</v>
      </c>
    </row>
    <row r="35" spans="1:17" x14ac:dyDescent="0.2">
      <c r="A35" s="20" t="s">
        <v>70</v>
      </c>
      <c r="B35" s="21" t="s">
        <v>52</v>
      </c>
      <c r="C35" s="16">
        <v>1990.3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9">
        <f t="shared" si="2"/>
        <v>1990.3</v>
      </c>
      <c r="K35" s="8">
        <v>157.94</v>
      </c>
      <c r="L35" s="16">
        <v>0</v>
      </c>
      <c r="M35" s="16">
        <v>0</v>
      </c>
      <c r="N35" s="8">
        <v>0</v>
      </c>
      <c r="O35" s="8">
        <v>0</v>
      </c>
      <c r="P35" s="10">
        <f t="shared" si="1"/>
        <v>157.94</v>
      </c>
      <c r="Q35" s="13">
        <f t="shared" si="3"/>
        <v>1832.36</v>
      </c>
    </row>
    <row r="36" spans="1:17" x14ac:dyDescent="0.2">
      <c r="A36" s="20" t="s">
        <v>53</v>
      </c>
      <c r="B36" s="21" t="s">
        <v>15</v>
      </c>
      <c r="C36" s="16">
        <v>1990.3</v>
      </c>
      <c r="D36" s="16">
        <v>0</v>
      </c>
      <c r="E36" s="16">
        <v>0</v>
      </c>
      <c r="F36" s="16">
        <v>0</v>
      </c>
      <c r="G36" s="16">
        <v>0</v>
      </c>
      <c r="H36" s="16">
        <v>99.52</v>
      </c>
      <c r="I36" s="16">
        <v>199.03</v>
      </c>
      <c r="J36" s="9">
        <f t="shared" si="2"/>
        <v>2288.8500000000004</v>
      </c>
      <c r="K36" s="8">
        <v>184.81</v>
      </c>
      <c r="L36" s="16">
        <v>0</v>
      </c>
      <c r="M36" s="16">
        <v>0</v>
      </c>
      <c r="N36" s="8">
        <v>0</v>
      </c>
      <c r="O36" s="8">
        <v>0</v>
      </c>
      <c r="P36" s="10">
        <f t="shared" si="1"/>
        <v>184.81</v>
      </c>
      <c r="Q36" s="13">
        <f t="shared" si="3"/>
        <v>2104.0400000000004</v>
      </c>
    </row>
    <row r="37" spans="1:17" x14ac:dyDescent="0.2">
      <c r="A37" s="20" t="s">
        <v>54</v>
      </c>
      <c r="B37" s="21" t="s">
        <v>55</v>
      </c>
      <c r="C37" s="16">
        <v>2326.5300000000002</v>
      </c>
      <c r="D37" s="16">
        <v>0</v>
      </c>
      <c r="E37" s="16">
        <v>0</v>
      </c>
      <c r="F37" s="16">
        <v>0</v>
      </c>
      <c r="G37" s="16">
        <v>166.12</v>
      </c>
      <c r="H37" s="16">
        <v>209.39</v>
      </c>
      <c r="I37" s="16">
        <v>465.31</v>
      </c>
      <c r="J37" s="9">
        <f t="shared" si="2"/>
        <v>3167.35</v>
      </c>
      <c r="K37" s="8">
        <v>258.95999999999998</v>
      </c>
      <c r="L37" s="8">
        <v>13.29</v>
      </c>
      <c r="M37" s="8">
        <v>166.12</v>
      </c>
      <c r="N37" s="8">
        <v>0</v>
      </c>
      <c r="O37" s="8">
        <v>0</v>
      </c>
      <c r="P37" s="10">
        <f t="shared" si="1"/>
        <v>438.37</v>
      </c>
      <c r="Q37" s="13">
        <f t="shared" si="3"/>
        <v>2728.98</v>
      </c>
    </row>
    <row r="38" spans="1:17" x14ac:dyDescent="0.2">
      <c r="A38" s="20" t="s">
        <v>71</v>
      </c>
      <c r="B38" s="21" t="s">
        <v>56</v>
      </c>
      <c r="C38" s="16">
        <v>5020.3500000000004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9">
        <f t="shared" si="2"/>
        <v>5020.3500000000004</v>
      </c>
      <c r="K38" s="8">
        <v>521.66</v>
      </c>
      <c r="L38" s="8">
        <v>339.73</v>
      </c>
      <c r="M38" s="16">
        <v>0</v>
      </c>
      <c r="N38" s="8">
        <v>0</v>
      </c>
      <c r="O38" s="8">
        <v>0</v>
      </c>
      <c r="P38" s="10">
        <f t="shared" si="1"/>
        <v>861.39</v>
      </c>
      <c r="Q38" s="13">
        <f t="shared" si="3"/>
        <v>4158.96</v>
      </c>
    </row>
    <row r="39" spans="1:17" x14ac:dyDescent="0.2">
      <c r="A39" s="20" t="s">
        <v>72</v>
      </c>
      <c r="B39" s="21" t="s">
        <v>57</v>
      </c>
      <c r="C39" s="16">
        <v>1811.53</v>
      </c>
      <c r="D39" s="16">
        <v>0</v>
      </c>
      <c r="E39" s="16">
        <v>0</v>
      </c>
      <c r="F39" s="16">
        <v>0</v>
      </c>
      <c r="G39" s="16">
        <v>0</v>
      </c>
      <c r="H39" s="16">
        <v>543.46</v>
      </c>
      <c r="I39" s="16">
        <v>181.15</v>
      </c>
      <c r="J39" s="9">
        <f t="shared" si="2"/>
        <v>2536.14</v>
      </c>
      <c r="K39" s="8">
        <v>317.17</v>
      </c>
      <c r="L39" s="16">
        <v>0</v>
      </c>
      <c r="M39" s="16">
        <v>0</v>
      </c>
      <c r="N39" s="8">
        <v>0</v>
      </c>
      <c r="O39" s="8">
        <v>0</v>
      </c>
      <c r="P39" s="10">
        <f t="shared" si="1"/>
        <v>317.17</v>
      </c>
      <c r="Q39" s="13">
        <f t="shared" si="3"/>
        <v>2218.9699999999998</v>
      </c>
    </row>
    <row r="40" spans="1:17" x14ac:dyDescent="0.2">
      <c r="A40" s="14"/>
      <c r="B40" s="14" t="s">
        <v>90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9">
        <f>SUM(J6:J39)</f>
        <v>125657.70000000003</v>
      </c>
      <c r="K40" s="19">
        <v>0</v>
      </c>
      <c r="L40" s="19">
        <v>0</v>
      </c>
      <c r="M40" s="19">
        <v>0</v>
      </c>
      <c r="N40" s="19">
        <f>SUM(N6:N39)</f>
        <v>0</v>
      </c>
      <c r="O40" s="19">
        <f>SUM(O6:O39)</f>
        <v>0</v>
      </c>
      <c r="P40" s="10">
        <f>SUM(P6:P39)</f>
        <v>21398.329999999998</v>
      </c>
      <c r="Q40" s="13">
        <f t="shared" si="3"/>
        <v>104259.37000000002</v>
      </c>
    </row>
    <row r="41" spans="1:17" x14ac:dyDescent="0.2">
      <c r="C41" s="17"/>
      <c r="P41" s="18"/>
      <c r="Q41" s="18"/>
    </row>
    <row r="42" spans="1:17" x14ac:dyDescent="0.2">
      <c r="C42" s="17"/>
    </row>
    <row r="43" spans="1:17" x14ac:dyDescent="0.2">
      <c r="C43" s="17"/>
    </row>
    <row r="44" spans="1:17" x14ac:dyDescent="0.2">
      <c r="C44" s="17"/>
    </row>
    <row r="45" spans="1:17" x14ac:dyDescent="0.2">
      <c r="C45" s="17"/>
    </row>
    <row r="46" spans="1:17" x14ac:dyDescent="0.2">
      <c r="C46" s="17"/>
    </row>
    <row r="47" spans="1:17" x14ac:dyDescent="0.2">
      <c r="C47" s="17"/>
    </row>
    <row r="48" spans="1:17" x14ac:dyDescent="0.2">
      <c r="C48" s="17"/>
    </row>
    <row r="49" spans="3:3" x14ac:dyDescent="0.2">
      <c r="C49" s="17"/>
    </row>
    <row r="50" spans="3:3" x14ac:dyDescent="0.2">
      <c r="C50" s="17"/>
    </row>
    <row r="51" spans="3:3" x14ac:dyDescent="0.2">
      <c r="C51" s="17"/>
    </row>
    <row r="52" spans="3:3" x14ac:dyDescent="0.2">
      <c r="C52" s="17"/>
    </row>
    <row r="53" spans="3:3" x14ac:dyDescent="0.2">
      <c r="C53" s="17"/>
    </row>
  </sheetData>
  <mergeCells count="8">
    <mergeCell ref="A1:Q1"/>
    <mergeCell ref="A2:Q2"/>
    <mergeCell ref="A3:Q3"/>
    <mergeCell ref="A4:A5"/>
    <mergeCell ref="B4:B5"/>
    <mergeCell ref="C4:J4"/>
    <mergeCell ref="K4:P4"/>
    <mergeCell ref="Q4:Q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 2024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Adaumácio Simões</cp:lastModifiedBy>
  <cp:revision/>
  <cp:lastPrinted>2024-01-25T20:18:26Z</cp:lastPrinted>
  <dcterms:created xsi:type="dcterms:W3CDTF">2019-05-16T10:57:14Z</dcterms:created>
  <dcterms:modified xsi:type="dcterms:W3CDTF">2024-05-28T22:03:06Z</dcterms:modified>
</cp:coreProperties>
</file>