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defaultThemeVersion="124226"/>
  <bookViews>
    <workbookView xWindow="-120" yWindow="-120" windowWidth="20640" windowHeight="11160"/>
  </bookViews>
  <sheets>
    <sheet name="2023" sheetId="1" r:id="rId1"/>
  </sheets>
  <definedNames>
    <definedName name="_xlnm.Print_Area" localSheetId="0">'2023'!$A$1:$K$23</definedName>
  </definedNames>
  <calcPr calcId="144525"/>
</workbook>
</file>

<file path=xl/calcChain.xml><?xml version="1.0" encoding="utf-8"?>
<calcChain xmlns="http://schemas.openxmlformats.org/spreadsheetml/2006/main">
  <c r="J24" i="1" l="1"/>
  <c r="K24" i="1" s="1"/>
  <c r="J25" i="1"/>
  <c r="K25" i="1" s="1"/>
  <c r="J26" i="1"/>
  <c r="K26" i="1"/>
  <c r="J27" i="1"/>
  <c r="K27" i="1"/>
  <c r="H13" i="1" l="1"/>
  <c r="K11" i="1"/>
  <c r="K12" i="1"/>
  <c r="K13" i="1"/>
  <c r="J21" i="1" l="1"/>
  <c r="J22" i="1"/>
  <c r="J23" i="1"/>
  <c r="K10" i="1"/>
  <c r="K7" i="1" l="1"/>
  <c r="K8" i="1"/>
  <c r="K9" i="1"/>
  <c r="J20" i="1"/>
  <c r="K22" i="1" l="1"/>
  <c r="K21" i="1"/>
  <c r="K6" i="1"/>
  <c r="K20" i="1" s="1"/>
  <c r="K23" i="1"/>
</calcChain>
</file>

<file path=xl/sharedStrings.xml><?xml version="1.0" encoding="utf-8"?>
<sst xmlns="http://schemas.openxmlformats.org/spreadsheetml/2006/main" count="45" uniqueCount="31">
  <si>
    <t>Folha Sintética- Rescisão</t>
  </si>
  <si>
    <t>CONSELHO REGIONAL DE ODONTOLOGIA DA PARAÍBA - CNPJ: 09.319.617/0001-49</t>
  </si>
  <si>
    <t>Empregados</t>
  </si>
  <si>
    <t>Proventos</t>
  </si>
  <si>
    <t>Saldo de Salário</t>
  </si>
  <si>
    <t xml:space="preserve"> Adicional por Tempo de
Serviço_x000D_</t>
  </si>
  <si>
    <t>Gratificação</t>
  </si>
  <si>
    <t>Terço Constituc. de Férias</t>
  </si>
  <si>
    <t>Total</t>
  </si>
  <si>
    <t>Descontos</t>
  </si>
  <si>
    <t>Líquido</t>
  </si>
  <si>
    <t>Previdência Social</t>
  </si>
  <si>
    <t xml:space="preserve"> Prev. Social - 13º Salário</t>
  </si>
  <si>
    <t>Aviso Prévio Indenizado</t>
  </si>
  <si>
    <t xml:space="preserve">IRRF </t>
  </si>
  <si>
    <t xml:space="preserve"> Adiantamento 13º Salário</t>
  </si>
  <si>
    <t>Liquido Negativo</t>
  </si>
  <si>
    <t xml:space="preserve">Resc. Antes do Prazo Determinado </t>
  </si>
  <si>
    <t xml:space="preserve">13º Salário/ 13º Proporcional </t>
  </si>
  <si>
    <t xml:space="preserve">1/3 de Férias Vencidas/ Férias Vencidas  </t>
  </si>
  <si>
    <t xml:space="preserve">1/3 Férias Proporcionais / Férias Proporcionais </t>
  </si>
  <si>
    <t xml:space="preserve">Provento Diaria </t>
  </si>
  <si>
    <t xml:space="preserve">Desconto - Diaria </t>
  </si>
  <si>
    <t>CÉLIA GOMES PEDROSA ROCHA</t>
  </si>
  <si>
    <t>Robson Araujo de Queiroz</t>
  </si>
  <si>
    <t>Ronaldo Severino dos Santos</t>
  </si>
  <si>
    <t>Selda de Figueiredo Andrade</t>
  </si>
  <si>
    <t>Silvana Alexandre da Silva</t>
  </si>
  <si>
    <t>Janaina Firmino da Silva</t>
  </si>
  <si>
    <t>Janduy Araujo Costa</t>
  </si>
  <si>
    <t>Período: 01/01/2023 a 31/12/2023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</si>
</sst>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8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0"/>
      <name val="Arial"/>
      <family val="2"/>
    </font>
    <font>
      <b/>
      <sz val="8"/>
      <color rgb="FFFFFFFF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00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7">
    <xf numFmtId="0" fontId="0" fillId="0" borderId="0" xfId="0"/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43" fontId="6" fillId="2" borderId="2" xfId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top" wrapText="1"/>
    </xf>
    <xf numFmtId="0" fontId="0" fillId="0" borderId="0" xfId="0" applyAlignment="1">
      <alignment wrapText="1"/>
    </xf>
    <xf numFmtId="0" fontId="4" fillId="0" borderId="1" xfId="0" applyFont="1" applyBorder="1" applyAlignment="1">
      <alignment wrapText="1"/>
    </xf>
    <xf numFmtId="43" fontId="7" fillId="0" borderId="1" xfId="0" applyNumberFormat="1" applyFont="1" applyBorder="1" applyAlignment="1">
      <alignment horizontal="right" vertical="center"/>
    </xf>
    <xf numFmtId="43" fontId="4" fillId="0" borderId="1" xfId="1" applyFont="1" applyBorder="1" applyAlignment="1">
      <alignment horizontal="center" vertical="center" wrapText="1"/>
    </xf>
    <xf numFmtId="43" fontId="4" fillId="0" borderId="2" xfId="1" applyFont="1" applyBorder="1" applyAlignment="1">
      <alignment horizontal="center" vertical="center" wrapText="1"/>
    </xf>
    <xf numFmtId="43" fontId="4" fillId="2" borderId="2" xfId="1" applyFont="1" applyFill="1" applyBorder="1" applyAlignment="1">
      <alignment horizontal="center" vertical="center" wrapText="1"/>
    </xf>
    <xf numFmtId="43" fontId="3" fillId="3" borderId="2" xfId="1" applyFont="1" applyFill="1" applyBorder="1" applyAlignment="1">
      <alignment horizontal="center" vertical="center" wrapText="1"/>
    </xf>
    <xf numFmtId="0" fontId="4" fillId="0" borderId="0" xfId="0" applyFont="1" applyBorder="1" applyAlignment="1">
      <alignment wrapText="1"/>
    </xf>
    <xf numFmtId="43" fontId="4" fillId="0" borderId="0" xfId="1" applyFont="1" applyBorder="1" applyAlignment="1">
      <alignment horizontal="center" vertical="center" wrapText="1"/>
    </xf>
    <xf numFmtId="43" fontId="7" fillId="0" borderId="0" xfId="0" applyNumberFormat="1" applyFont="1" applyBorder="1" applyAlignment="1">
      <alignment horizontal="right" vertical="center"/>
    </xf>
    <xf numFmtId="43" fontId="3" fillId="0" borderId="0" xfId="1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top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top" wrapText="1"/>
    </xf>
    <xf numFmtId="0" fontId="3" fillId="3" borderId="2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5" fillId="2" borderId="3" xfId="0" applyFont="1" applyFill="1" applyBorder="1" applyAlignment="1">
      <alignment horizontal="center" wrapText="1"/>
    </xf>
    <xf numFmtId="0" fontId="5" fillId="2" borderId="7" xfId="0" applyFont="1" applyFill="1" applyBorder="1" applyAlignment="1">
      <alignment horizontal="center" wrapText="1"/>
    </xf>
    <xf numFmtId="0" fontId="5" fillId="2" borderId="2" xfId="0" applyFont="1" applyFill="1" applyBorder="1" applyAlignment="1">
      <alignment horizontal="center" wrapText="1"/>
    </xf>
    <xf numFmtId="0" fontId="3" fillId="0" borderId="6" xfId="0" applyFont="1" applyBorder="1" applyAlignment="1">
      <alignment horizontal="center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7"/>
  <sheetViews>
    <sheetView showGridLines="0" tabSelected="1" topLeftCell="A11" zoomScale="110" zoomScaleNormal="110" workbookViewId="0">
      <selection activeCell="C32" sqref="C32"/>
    </sheetView>
  </sheetViews>
  <sheetFormatPr defaultRowHeight="12.75" x14ac:dyDescent="0.2"/>
  <cols>
    <col min="1" max="1" width="29.85546875" style="6" customWidth="1"/>
    <col min="2" max="2" width="10.42578125" style="6" customWidth="1"/>
    <col min="3" max="3" width="9.140625" style="6" customWidth="1"/>
    <col min="4" max="4" width="12.7109375" style="6" customWidth="1"/>
    <col min="5" max="5" width="15.85546875" style="6" customWidth="1"/>
    <col min="6" max="6" width="13.28515625" style="6" customWidth="1"/>
    <col min="7" max="7" width="13.7109375" style="6" customWidth="1"/>
    <col min="8" max="8" width="11" style="6" customWidth="1"/>
    <col min="9" max="9" width="14.42578125" style="6" customWidth="1"/>
    <col min="10" max="10" width="12.140625" style="6" bestFit="1" customWidth="1"/>
    <col min="11" max="11" width="9.140625" style="6" bestFit="1" customWidth="1"/>
    <col min="12" max="13" width="9.140625" style="6"/>
    <col min="14" max="14" width="11.28515625" style="6" bestFit="1" customWidth="1"/>
    <col min="15" max="16" width="11" style="6" bestFit="1" customWidth="1"/>
    <col min="17" max="16384" width="9.140625" style="6"/>
  </cols>
  <sheetData>
    <row r="1" spans="1:11" ht="15.75" x14ac:dyDescent="0.2">
      <c r="A1" s="5" t="s">
        <v>0</v>
      </c>
      <c r="B1" s="5"/>
    </row>
    <row r="2" spans="1:11" x14ac:dyDescent="0.2">
      <c r="A2" s="17" t="s">
        <v>1</v>
      </c>
      <c r="B2" s="17"/>
      <c r="C2" s="17"/>
      <c r="D2" s="17"/>
      <c r="E2" s="17"/>
      <c r="F2" s="17"/>
    </row>
    <row r="3" spans="1:11" x14ac:dyDescent="0.2">
      <c r="A3" s="20" t="s">
        <v>30</v>
      </c>
      <c r="B3" s="20"/>
    </row>
    <row r="4" spans="1:11" ht="15" customHeight="1" x14ac:dyDescent="0.2">
      <c r="A4" s="18" t="s">
        <v>2</v>
      </c>
      <c r="B4" s="21" t="s">
        <v>3</v>
      </c>
      <c r="C4" s="21"/>
      <c r="D4" s="21"/>
      <c r="E4" s="22"/>
      <c r="F4" s="22"/>
      <c r="G4" s="22"/>
      <c r="H4" s="22"/>
      <c r="I4" s="22"/>
      <c r="J4" s="22"/>
      <c r="K4" s="22"/>
    </row>
    <row r="5" spans="1:11" ht="45" x14ac:dyDescent="0.2">
      <c r="A5" s="26"/>
      <c r="B5" s="2" t="s">
        <v>4</v>
      </c>
      <c r="C5" s="2" t="s">
        <v>21</v>
      </c>
      <c r="D5" s="2" t="s">
        <v>16</v>
      </c>
      <c r="E5" s="1" t="s">
        <v>5</v>
      </c>
      <c r="F5" s="1" t="s">
        <v>6</v>
      </c>
      <c r="G5" s="1" t="s">
        <v>20</v>
      </c>
      <c r="H5" s="1" t="s">
        <v>19</v>
      </c>
      <c r="I5" s="1" t="s">
        <v>7</v>
      </c>
      <c r="J5" s="1" t="s">
        <v>18</v>
      </c>
      <c r="K5" s="1" t="s">
        <v>8</v>
      </c>
    </row>
    <row r="6" spans="1:11" ht="12.75" customHeight="1" x14ac:dyDescent="0.2">
      <c r="A6" s="7" t="s">
        <v>23</v>
      </c>
      <c r="B6" s="10">
        <v>333.27</v>
      </c>
      <c r="C6" s="10">
        <v>0</v>
      </c>
      <c r="D6" s="10">
        <v>0</v>
      </c>
      <c r="E6" s="10">
        <v>0</v>
      </c>
      <c r="F6" s="8">
        <v>48.8</v>
      </c>
      <c r="G6" s="8">
        <v>318.39</v>
      </c>
      <c r="H6" s="8">
        <v>1910.36</v>
      </c>
      <c r="I6" s="10">
        <v>742.92</v>
      </c>
      <c r="J6" s="8">
        <v>318.39</v>
      </c>
      <c r="K6" s="12">
        <f>SUM(B6:J6)</f>
        <v>3672.1299999999997</v>
      </c>
    </row>
    <row r="7" spans="1:11" ht="17.25" customHeight="1" x14ac:dyDescent="0.2">
      <c r="A7" s="7" t="s">
        <v>24</v>
      </c>
      <c r="B7" s="10">
        <v>1018.86</v>
      </c>
      <c r="C7" s="10">
        <v>0</v>
      </c>
      <c r="D7" s="10">
        <v>0</v>
      </c>
      <c r="E7" s="10">
        <v>0</v>
      </c>
      <c r="F7" s="8">
        <v>203.77</v>
      </c>
      <c r="G7" s="8">
        <v>573.11</v>
      </c>
      <c r="H7" s="10">
        <v>0</v>
      </c>
      <c r="I7" s="10">
        <v>191.04</v>
      </c>
      <c r="J7" s="8">
        <v>955.18</v>
      </c>
      <c r="K7" s="12">
        <f>SUM(B7:J7)</f>
        <v>2941.96</v>
      </c>
    </row>
    <row r="8" spans="1:11" ht="15.95" customHeight="1" x14ac:dyDescent="0.2">
      <c r="A8" s="7" t="s">
        <v>25</v>
      </c>
      <c r="B8" s="10">
        <v>63.68</v>
      </c>
      <c r="C8" s="10">
        <v>0</v>
      </c>
      <c r="D8" s="10">
        <v>0</v>
      </c>
      <c r="E8" s="10">
        <v>0</v>
      </c>
      <c r="F8" s="10">
        <v>0</v>
      </c>
      <c r="G8" s="10">
        <v>0</v>
      </c>
      <c r="H8" s="10">
        <v>0</v>
      </c>
      <c r="I8" s="10">
        <v>0</v>
      </c>
      <c r="J8" s="8">
        <v>636.79</v>
      </c>
      <c r="K8" s="12">
        <f>SUM(B8:J8)</f>
        <v>700.46999999999991</v>
      </c>
    </row>
    <row r="9" spans="1:11" ht="17.25" customHeight="1" x14ac:dyDescent="0.2">
      <c r="A9" s="7" t="s">
        <v>26</v>
      </c>
      <c r="B9" s="10">
        <v>160.62</v>
      </c>
      <c r="C9" s="10">
        <v>0</v>
      </c>
      <c r="D9" s="10">
        <v>0</v>
      </c>
      <c r="E9" s="10">
        <v>0</v>
      </c>
      <c r="F9" s="10">
        <v>0</v>
      </c>
      <c r="G9" s="10">
        <v>0</v>
      </c>
      <c r="H9" s="10">
        <v>0</v>
      </c>
      <c r="I9" s="10">
        <v>0</v>
      </c>
      <c r="J9" s="8">
        <v>1606.23</v>
      </c>
      <c r="K9" s="12">
        <f>SUM(B9:J9)</f>
        <v>1766.85</v>
      </c>
    </row>
    <row r="10" spans="1:11" ht="17.25" customHeight="1" x14ac:dyDescent="0.2">
      <c r="A10" s="7" t="s">
        <v>27</v>
      </c>
      <c r="B10" s="10">
        <v>254.71</v>
      </c>
      <c r="C10" s="10">
        <v>0</v>
      </c>
      <c r="D10" s="10">
        <v>0</v>
      </c>
      <c r="E10" s="10">
        <v>17.829999999999998</v>
      </c>
      <c r="F10" s="8">
        <v>76.41</v>
      </c>
      <c r="G10" s="8">
        <v>1744.8</v>
      </c>
      <c r="H10" s="9">
        <v>1308.5999999999999</v>
      </c>
      <c r="I10" s="10">
        <v>1017.8</v>
      </c>
      <c r="J10" s="8">
        <v>872.4</v>
      </c>
      <c r="K10" s="12">
        <f>SUM(B10:J10)</f>
        <v>5292.5499999999993</v>
      </c>
    </row>
    <row r="11" spans="1:11" ht="17.25" customHeight="1" x14ac:dyDescent="0.2">
      <c r="A11" s="7" t="s">
        <v>24</v>
      </c>
      <c r="B11" s="10">
        <v>597.09</v>
      </c>
      <c r="C11" s="10">
        <v>0</v>
      </c>
      <c r="D11" s="10">
        <v>243.81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2">
        <f t="shared" ref="K11:K13" si="0">SUM(B11:J11)</f>
        <v>840.90000000000009</v>
      </c>
    </row>
    <row r="12" spans="1:11" ht="17.25" customHeight="1" x14ac:dyDescent="0.2">
      <c r="A12" s="7" t="s">
        <v>28</v>
      </c>
      <c r="B12" s="10">
        <v>1658.58</v>
      </c>
      <c r="C12" s="10">
        <v>0</v>
      </c>
      <c r="D12" s="10">
        <v>0</v>
      </c>
      <c r="E12" s="10">
        <v>0</v>
      </c>
      <c r="F12" s="8">
        <v>729.78</v>
      </c>
      <c r="G12" s="10">
        <v>0</v>
      </c>
      <c r="H12" s="10">
        <v>0</v>
      </c>
      <c r="I12" s="10">
        <v>0</v>
      </c>
      <c r="J12" s="8">
        <v>1791.27</v>
      </c>
      <c r="K12" s="12">
        <f t="shared" si="0"/>
        <v>4179.6299999999992</v>
      </c>
    </row>
    <row r="13" spans="1:11" ht="17.25" customHeight="1" x14ac:dyDescent="0.2">
      <c r="A13" s="7" t="s">
        <v>29</v>
      </c>
      <c r="B13" s="10">
        <v>45.22</v>
      </c>
      <c r="C13" s="10">
        <v>57.82</v>
      </c>
      <c r="D13" s="10">
        <v>0</v>
      </c>
      <c r="E13" s="10">
        <v>2.2599999999999998</v>
      </c>
      <c r="F13" s="8">
        <v>9.0399999999999991</v>
      </c>
      <c r="G13" s="8">
        <v>0</v>
      </c>
      <c r="H13" s="10">
        <f>433.32+1299.96</f>
        <v>1733.28</v>
      </c>
      <c r="I13" s="10">
        <v>0</v>
      </c>
      <c r="J13" s="8">
        <v>565.20000000000005</v>
      </c>
      <c r="K13" s="12">
        <f t="shared" si="0"/>
        <v>2412.8199999999997</v>
      </c>
    </row>
    <row r="14" spans="1:11" ht="17.25" customHeight="1" x14ac:dyDescent="0.2">
      <c r="A14" s="13"/>
      <c r="B14" s="14"/>
      <c r="C14" s="14"/>
      <c r="D14" s="14"/>
      <c r="E14" s="14"/>
      <c r="F14" s="15"/>
      <c r="G14" s="15"/>
      <c r="H14" s="14"/>
      <c r="I14" s="14"/>
      <c r="J14" s="15"/>
      <c r="K14" s="16"/>
    </row>
    <row r="15" spans="1:11" ht="15.75" x14ac:dyDescent="0.2">
      <c r="A15" s="5" t="s">
        <v>0</v>
      </c>
      <c r="B15" s="5"/>
    </row>
    <row r="16" spans="1:11" x14ac:dyDescent="0.2">
      <c r="A16" s="17" t="s">
        <v>1</v>
      </c>
      <c r="B16" s="17"/>
      <c r="C16" s="17"/>
      <c r="D16" s="17"/>
      <c r="E16" s="17"/>
      <c r="F16" s="17"/>
    </row>
    <row r="17" spans="1:11" x14ac:dyDescent="0.2">
      <c r="A17" s="20" t="s">
        <v>30</v>
      </c>
      <c r="B17" s="20"/>
    </row>
    <row r="18" spans="1:11" x14ac:dyDescent="0.2">
      <c r="A18" s="18" t="s">
        <v>2</v>
      </c>
      <c r="B18" s="23" t="s">
        <v>9</v>
      </c>
      <c r="C18" s="24"/>
      <c r="D18" s="24"/>
      <c r="E18" s="24"/>
      <c r="F18" s="24"/>
      <c r="G18" s="24"/>
      <c r="H18" s="24"/>
      <c r="I18" s="24"/>
      <c r="J18" s="25"/>
      <c r="K18" s="18" t="s">
        <v>10</v>
      </c>
    </row>
    <row r="19" spans="1:11" ht="33" customHeight="1" x14ac:dyDescent="0.2">
      <c r="A19" s="26"/>
      <c r="B19" s="3" t="s">
        <v>11</v>
      </c>
      <c r="C19" s="4" t="s">
        <v>22</v>
      </c>
      <c r="D19" s="3" t="s">
        <v>17</v>
      </c>
      <c r="E19" s="4" t="s">
        <v>12</v>
      </c>
      <c r="F19" s="4" t="s">
        <v>13</v>
      </c>
      <c r="G19" s="4" t="s">
        <v>14</v>
      </c>
      <c r="H19" s="4" t="s">
        <v>15</v>
      </c>
      <c r="I19" s="4"/>
      <c r="J19" s="4" t="s">
        <v>8</v>
      </c>
      <c r="K19" s="19"/>
    </row>
    <row r="20" spans="1:11" x14ac:dyDescent="0.2">
      <c r="A20" s="7" t="s">
        <v>23</v>
      </c>
      <c r="B20" s="8">
        <v>28.65</v>
      </c>
      <c r="C20" s="10">
        <v>0</v>
      </c>
      <c r="D20" s="10">
        <v>0</v>
      </c>
      <c r="E20" s="8">
        <v>47.75</v>
      </c>
      <c r="F20" s="10">
        <v>0</v>
      </c>
      <c r="G20" s="10">
        <v>0</v>
      </c>
      <c r="H20" s="10">
        <v>0</v>
      </c>
      <c r="I20" s="10">
        <v>0</v>
      </c>
      <c r="J20" s="11">
        <f>SUM(B20:I20)</f>
        <v>76.400000000000006</v>
      </c>
      <c r="K20" s="9">
        <f t="shared" ref="K20:K25" si="1">K6-J20</f>
        <v>3595.7299999999996</v>
      </c>
    </row>
    <row r="21" spans="1:11" x14ac:dyDescent="0.2">
      <c r="A21" s="7" t="s">
        <v>24</v>
      </c>
      <c r="B21" s="8">
        <v>91.69</v>
      </c>
      <c r="C21" s="10">
        <v>0</v>
      </c>
      <c r="D21" s="10">
        <v>0</v>
      </c>
      <c r="E21" s="8">
        <v>71.63</v>
      </c>
      <c r="F21" s="10">
        <v>0</v>
      </c>
      <c r="G21" s="10">
        <v>0</v>
      </c>
      <c r="H21" s="10">
        <v>0</v>
      </c>
      <c r="I21" s="10">
        <v>0</v>
      </c>
      <c r="J21" s="11">
        <f t="shared" ref="J21:J27" si="2">SUM(B21:I21)</f>
        <v>163.32</v>
      </c>
      <c r="K21" s="9">
        <f t="shared" si="1"/>
        <v>2778.64</v>
      </c>
    </row>
    <row r="22" spans="1:11" x14ac:dyDescent="0.2">
      <c r="A22" s="7" t="s">
        <v>25</v>
      </c>
      <c r="B22" s="8">
        <v>4.7699999999999996</v>
      </c>
      <c r="C22" s="10">
        <v>0</v>
      </c>
      <c r="D22" s="10">
        <v>0</v>
      </c>
      <c r="E22" s="8">
        <v>47.75</v>
      </c>
      <c r="F22" s="10">
        <v>0</v>
      </c>
      <c r="G22" s="10">
        <v>0</v>
      </c>
      <c r="H22" s="10">
        <v>0</v>
      </c>
      <c r="I22" s="10">
        <v>0</v>
      </c>
      <c r="J22" s="11">
        <f t="shared" si="2"/>
        <v>52.519999999999996</v>
      </c>
      <c r="K22" s="9">
        <f t="shared" si="1"/>
        <v>647.94999999999993</v>
      </c>
    </row>
    <row r="23" spans="1:11" x14ac:dyDescent="0.2">
      <c r="A23" s="7" t="s">
        <v>26</v>
      </c>
      <c r="B23" s="8">
        <v>12.04</v>
      </c>
      <c r="C23" s="10">
        <v>0</v>
      </c>
      <c r="D23" s="10">
        <v>0</v>
      </c>
      <c r="E23" s="8">
        <v>125.03</v>
      </c>
      <c r="F23" s="10">
        <v>0</v>
      </c>
      <c r="G23" s="10">
        <v>0</v>
      </c>
      <c r="H23" s="10">
        <v>0</v>
      </c>
      <c r="I23" s="10">
        <v>0</v>
      </c>
      <c r="J23" s="11">
        <f t="shared" si="2"/>
        <v>137.07</v>
      </c>
      <c r="K23" s="9">
        <f t="shared" si="1"/>
        <v>1629.78</v>
      </c>
    </row>
    <row r="24" spans="1:11" x14ac:dyDescent="0.2">
      <c r="A24" s="7" t="s">
        <v>27</v>
      </c>
      <c r="B24" s="8">
        <v>26.17</v>
      </c>
      <c r="C24" s="10">
        <v>0</v>
      </c>
      <c r="D24" s="10">
        <v>0</v>
      </c>
      <c r="E24" s="8">
        <v>65.430000000000007</v>
      </c>
      <c r="F24" s="10">
        <v>0</v>
      </c>
      <c r="G24" s="10">
        <v>0</v>
      </c>
      <c r="H24" s="10">
        <v>0</v>
      </c>
      <c r="I24" s="10">
        <v>0</v>
      </c>
      <c r="J24" s="11">
        <f t="shared" si="2"/>
        <v>91.600000000000009</v>
      </c>
      <c r="K24" s="9">
        <f t="shared" si="1"/>
        <v>5200.9499999999989</v>
      </c>
    </row>
    <row r="25" spans="1:11" x14ac:dyDescent="0.2">
      <c r="A25" s="7" t="s">
        <v>24</v>
      </c>
      <c r="B25" s="8">
        <v>0</v>
      </c>
      <c r="C25" s="10">
        <v>0</v>
      </c>
      <c r="D25" s="10">
        <v>0</v>
      </c>
      <c r="E25" s="8">
        <v>44.78</v>
      </c>
      <c r="F25" s="10">
        <v>0</v>
      </c>
      <c r="G25" s="10">
        <v>0</v>
      </c>
      <c r="H25" s="10">
        <v>796.12</v>
      </c>
      <c r="I25" s="10">
        <v>0</v>
      </c>
      <c r="J25" s="11">
        <f t="shared" si="2"/>
        <v>840.9</v>
      </c>
      <c r="K25" s="9">
        <f t="shared" si="1"/>
        <v>0</v>
      </c>
    </row>
    <row r="26" spans="1:11" x14ac:dyDescent="0.2">
      <c r="A26" s="7" t="s">
        <v>28</v>
      </c>
      <c r="B26" s="8">
        <v>195.15</v>
      </c>
      <c r="C26" s="10">
        <v>0</v>
      </c>
      <c r="D26" s="10">
        <v>0</v>
      </c>
      <c r="E26" s="8">
        <v>141.41</v>
      </c>
      <c r="F26" s="10">
        <v>0</v>
      </c>
      <c r="G26" s="10">
        <v>0</v>
      </c>
      <c r="H26" s="10">
        <v>1194.18</v>
      </c>
      <c r="I26" s="10">
        <v>0</v>
      </c>
      <c r="J26" s="11">
        <f t="shared" si="2"/>
        <v>1530.74</v>
      </c>
      <c r="K26" s="9">
        <f t="shared" ref="K26:K27" si="3">K12-J26</f>
        <v>2648.8899999999994</v>
      </c>
    </row>
    <row r="27" spans="1:11" x14ac:dyDescent="0.2">
      <c r="A27" s="7" t="s">
        <v>29</v>
      </c>
      <c r="B27" s="8">
        <v>42.39</v>
      </c>
      <c r="C27" s="10">
        <v>0</v>
      </c>
      <c r="D27" s="10">
        <v>0</v>
      </c>
      <c r="E27" s="8">
        <v>4.2300000000000004</v>
      </c>
      <c r="F27" s="10">
        <v>0</v>
      </c>
      <c r="G27" s="10">
        <v>0</v>
      </c>
      <c r="H27" s="10">
        <v>490.6</v>
      </c>
      <c r="I27" s="10">
        <v>0</v>
      </c>
      <c r="J27" s="11">
        <f t="shared" si="2"/>
        <v>537.22</v>
      </c>
      <c r="K27" s="9">
        <f t="shared" si="3"/>
        <v>1875.5999999999997</v>
      </c>
    </row>
  </sheetData>
  <mergeCells count="9">
    <mergeCell ref="A2:F2"/>
    <mergeCell ref="A16:F16"/>
    <mergeCell ref="K18:K19"/>
    <mergeCell ref="A3:B3"/>
    <mergeCell ref="B4:K4"/>
    <mergeCell ref="B18:J18"/>
    <mergeCell ref="A4:A5"/>
    <mergeCell ref="A17:B17"/>
    <mergeCell ref="A18:A19"/>
  </mergeCells>
  <printOptions horizontalCentered="1"/>
  <pageMargins left="0.23622047244094491" right="0.23622047244094491" top="0.74803149606299213" bottom="2.92" header="0.31496062992125984" footer="0.31496062992125984"/>
  <pageSetup scale="9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2023</vt:lpstr>
      <vt:lpstr>'2023'!Area_de_impressao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_USER</dc:creator>
  <cp:lastModifiedBy>Adaumácio Simões</cp:lastModifiedBy>
  <cp:revision/>
  <cp:lastPrinted>2024-05-28T18:16:41Z</cp:lastPrinted>
  <dcterms:created xsi:type="dcterms:W3CDTF">2018-08-24T19:24:07Z</dcterms:created>
  <dcterms:modified xsi:type="dcterms:W3CDTF">2024-05-28T18:39:55Z</dcterms:modified>
</cp:coreProperties>
</file>