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iton\Documents\CROPB\Portal da Transparência\Folha de Pagamento\"/>
    </mc:Choice>
  </mc:AlternateContent>
  <xr:revisionPtr revIDLastSave="0" documentId="13_ncr:1_{E3FC3E86-69CF-4F49-8F5D-1E89DEEC19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Janeiro 2023" sheetId="1" r:id="rId1"/>
  </sheets>
  <calcPr calcId="181029"/>
</workbook>
</file>

<file path=xl/calcChain.xml><?xml version="1.0" encoding="utf-8"?>
<calcChain xmlns="http://schemas.openxmlformats.org/spreadsheetml/2006/main">
  <c r="D33" i="1" l="1"/>
  <c r="F33" i="1"/>
  <c r="J7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P21" i="1"/>
  <c r="P22" i="1"/>
  <c r="P23" i="1"/>
  <c r="P24" i="1"/>
  <c r="P25" i="1"/>
  <c r="P26" i="1"/>
  <c r="P27" i="1"/>
  <c r="P28" i="1"/>
  <c r="P29" i="1"/>
  <c r="P30" i="1"/>
  <c r="P31" i="1"/>
  <c r="P32" i="1"/>
  <c r="P7" i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33" i="1"/>
  <c r="Q7" i="1"/>
  <c r="Q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</calcChain>
</file>

<file path=xl/sharedStrings.xml><?xml version="1.0" encoding="utf-8"?>
<sst xmlns="http://schemas.openxmlformats.org/spreadsheetml/2006/main" count="98" uniqueCount="77">
  <si>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</si>
  <si>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</si>
  <si>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</si>
  <si>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</si>
  <si>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</si>
  <si>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</si>
  <si>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</si>
  <si>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</si>
  <si>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</si>
  <si>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</si>
  <si>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</si>
  <si>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</si>
  <si>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</si>
  <si>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</si>
  <si>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</si>
  <si>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</si>
  <si>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</si>
  <si>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</si>
  <si>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</si>
  <si>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</si>
  <si>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</si>
  <si>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Complemento de Férias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</si>
  <si>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</si>
  <si>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</si>
  <si>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</si>
  <si>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</si>
  <si>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</si>
  <si>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</si>
  <si>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</si>
  <si>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</si>
  <si>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</si>
  <si>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</si>
  <si>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</si>
  <si>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</si>
  <si>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</si>
  <si>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</si>
  <si>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000026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</si>
  <si>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</si>
  <si>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</si>
  <si>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</si>
  <si>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</si>
  <si>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</si>
  <si>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</si>
  <si>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</si>
  <si>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</si>
  <si>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</si>
  <si>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</si>
  <si>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</si>
  <si>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000048</t>
  </si>
  <si>
    <t>Janduy Araujo Costa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</si>
  <si>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</si>
  <si>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</si>
  <si>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</si>
  <si>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</si>
  <si>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</si>
  <si>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</si>
  <si>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</si>
  <si>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</si>
  <si>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</si>
  <si>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000056</t>
  </si>
  <si>
    <t>Robson Araujo de Queiroz</t>
  </si>
  <si>
    <t>000060</t>
  </si>
  <si>
    <t>Ronaldo Severino dos Santos</t>
  </si>
  <si>
    <t>000053</t>
  </si>
  <si>
    <t>000029</t>
  </si>
  <si>
    <t>SUELY DIAS BORBA DA SILVA</t>
  </si>
  <si>
    <t>000061</t>
  </si>
  <si>
    <t>Selda de Figueiredo Andrade</t>
  </si>
  <si>
    <t>000038</t>
  </si>
  <si>
    <t>Silvana Alexandre da Silva</t>
  </si>
  <si>
    <t>000042</t>
  </si>
  <si>
    <t>000019</t>
  </si>
  <si>
    <t>ZENILDA LIMA DE OLIVEIRA</t>
  </si>
  <si>
    <t xml:space="preserve"> </t>
  </si>
  <si>
    <t>TOTAL - 27 empregado(s)</t>
  </si>
  <si>
    <t>Total Proventos</t>
  </si>
  <si>
    <t>Total Descontos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</si>
</sst>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43" fontId="2" fillId="5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43" fontId="0" fillId="0" borderId="6" xfId="0" applyNumberFormat="1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showGridLines="0" tabSelected="1" zoomScaleNormal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K33" sqref="K33:L33"/>
    </sheetView>
  </sheetViews>
  <sheetFormatPr defaultRowHeight="12.75" x14ac:dyDescent="0.2"/>
  <cols>
    <col min="1" max="1" width="7.6640625" bestFit="1" customWidth="1"/>
    <col min="2" max="2" width="34.1640625" bestFit="1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7" customWidth="1"/>
    <col min="11" max="11" width="16.5" customWidth="1"/>
    <col min="12" max="12" width="14.1640625" customWidth="1"/>
    <col min="13" max="15" width="11.33203125" customWidth="1"/>
    <col min="16" max="16" width="16.33203125" customWidth="1"/>
    <col min="17" max="17" width="15.5" customWidth="1"/>
  </cols>
  <sheetData>
    <row r="1" spans="1:17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.95" customHeight="1" x14ac:dyDescent="0.2">
      <c r="A3" s="26">
        <v>44927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45" customHeight="1" x14ac:dyDescent="0.2">
      <c r="A4" s="27" t="s">
        <v>2</v>
      </c>
      <c r="B4" s="29" t="s">
        <v>3</v>
      </c>
      <c r="C4" s="31" t="s">
        <v>19</v>
      </c>
      <c r="D4" s="32"/>
      <c r="E4" s="32"/>
      <c r="F4" s="32"/>
      <c r="G4" s="32"/>
      <c r="H4" s="32"/>
      <c r="I4" s="32"/>
      <c r="J4" s="33"/>
      <c r="K4" s="34" t="s">
        <v>4</v>
      </c>
      <c r="L4" s="35"/>
      <c r="M4" s="35"/>
      <c r="N4" s="35"/>
      <c r="O4" s="35"/>
      <c r="P4" s="36"/>
      <c r="Q4" s="37" t="s">
        <v>5</v>
      </c>
    </row>
    <row r="5" spans="1:17" ht="29.45" customHeight="1" x14ac:dyDescent="0.2">
      <c r="A5" s="28"/>
      <c r="B5" s="30"/>
      <c r="C5" s="2" t="s">
        <v>6</v>
      </c>
      <c r="D5" s="2" t="s">
        <v>21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75</v>
      </c>
      <c r="K5" s="6" t="s">
        <v>10</v>
      </c>
      <c r="L5" s="6" t="s">
        <v>11</v>
      </c>
      <c r="M5" s="7" t="s">
        <v>12</v>
      </c>
      <c r="N5" s="12" t="s">
        <v>13</v>
      </c>
      <c r="O5" s="13" t="s">
        <v>14</v>
      </c>
      <c r="P5" s="22" t="s">
        <v>76</v>
      </c>
      <c r="Q5" s="38"/>
    </row>
    <row r="6" spans="1:17" s="1" customFormat="1" ht="14.85" customHeight="1" x14ac:dyDescent="0.2">
      <c r="A6" s="16" t="s">
        <v>22</v>
      </c>
      <c r="B6" s="17" t="s">
        <v>23</v>
      </c>
      <c r="C6" s="9">
        <v>5232.92</v>
      </c>
      <c r="D6" s="9">
        <v>0</v>
      </c>
      <c r="E6" s="9">
        <v>0</v>
      </c>
      <c r="F6" s="9">
        <v>0</v>
      </c>
      <c r="G6" s="18">
        <v>0</v>
      </c>
      <c r="H6" s="19">
        <v>2197.83</v>
      </c>
      <c r="I6" s="19">
        <v>261.64999999999998</v>
      </c>
      <c r="J6" s="10">
        <f>SUM(C6:I6)</f>
        <v>7692.4</v>
      </c>
      <c r="K6" s="19">
        <v>824.17</v>
      </c>
      <c r="L6" s="19">
        <v>1019.4</v>
      </c>
      <c r="M6" s="9">
        <v>0</v>
      </c>
      <c r="N6" s="9">
        <v>0</v>
      </c>
      <c r="O6" s="9">
        <v>0</v>
      </c>
      <c r="P6" s="11">
        <f>SUM(K6:O6)</f>
        <v>1843.57</v>
      </c>
      <c r="Q6" s="14">
        <f t="shared" ref="Q6:Q11" si="0">J6-P6</f>
        <v>5848.83</v>
      </c>
    </row>
    <row r="7" spans="1:17" s="1" customFormat="1" ht="14.85" customHeight="1" x14ac:dyDescent="0.2">
      <c r="A7" s="16" t="s">
        <v>24</v>
      </c>
      <c r="B7" s="17" t="s">
        <v>25</v>
      </c>
      <c r="C7" s="9">
        <v>2801.34</v>
      </c>
      <c r="D7" s="9">
        <v>0</v>
      </c>
      <c r="E7" s="9">
        <v>0</v>
      </c>
      <c r="F7" s="9">
        <v>0</v>
      </c>
      <c r="G7" s="18">
        <v>200.25</v>
      </c>
      <c r="H7" s="19">
        <v>924.44</v>
      </c>
      <c r="I7" s="19">
        <v>140.07</v>
      </c>
      <c r="J7" s="10">
        <f>SUM(C7:I7)</f>
        <v>4066.1000000000004</v>
      </c>
      <c r="K7" s="19">
        <v>390.5</v>
      </c>
      <c r="L7" s="19">
        <v>166.5</v>
      </c>
      <c r="M7" s="19">
        <v>200.25</v>
      </c>
      <c r="N7" s="9">
        <v>0</v>
      </c>
      <c r="O7" s="9">
        <v>0</v>
      </c>
      <c r="P7" s="11">
        <f t="shared" ref="P7:P32" si="1">SUM(K7:O7)</f>
        <v>757.25</v>
      </c>
      <c r="Q7" s="14">
        <f t="shared" si="0"/>
        <v>3308.8500000000004</v>
      </c>
    </row>
    <row r="8" spans="1:17" s="1" customFormat="1" ht="14.85" customHeight="1" x14ac:dyDescent="0.2">
      <c r="A8" s="16" t="s">
        <v>26</v>
      </c>
      <c r="B8" s="17" t="s">
        <v>27</v>
      </c>
      <c r="C8" s="9">
        <v>2706.67</v>
      </c>
      <c r="D8" s="9">
        <v>0</v>
      </c>
      <c r="E8" s="9">
        <v>0</v>
      </c>
      <c r="F8" s="9">
        <v>0</v>
      </c>
      <c r="G8" s="18">
        <v>0</v>
      </c>
      <c r="H8" s="18">
        <v>0</v>
      </c>
      <c r="I8" s="18">
        <v>0</v>
      </c>
      <c r="J8" s="10">
        <f t="shared" ref="J8:J32" si="2">SUM(C8:I8)</f>
        <v>2706.67</v>
      </c>
      <c r="K8" s="19">
        <v>239.33</v>
      </c>
      <c r="L8" s="19">
        <v>42.25</v>
      </c>
      <c r="M8" s="9">
        <v>0</v>
      </c>
      <c r="N8" s="9">
        <v>0</v>
      </c>
      <c r="O8" s="9">
        <v>0</v>
      </c>
      <c r="P8" s="11">
        <f t="shared" si="1"/>
        <v>281.58000000000004</v>
      </c>
      <c r="Q8" s="14">
        <f t="shared" si="0"/>
        <v>2425.09</v>
      </c>
    </row>
    <row r="9" spans="1:17" s="1" customFormat="1" ht="14.85" customHeight="1" x14ac:dyDescent="0.2">
      <c r="A9" s="16" t="s">
        <v>28</v>
      </c>
      <c r="B9" s="17" t="s">
        <v>29</v>
      </c>
      <c r="C9" s="9">
        <v>1610.81</v>
      </c>
      <c r="D9" s="9">
        <v>0</v>
      </c>
      <c r="E9" s="9">
        <v>0</v>
      </c>
      <c r="F9" s="9">
        <v>0</v>
      </c>
      <c r="G9" s="18">
        <v>0</v>
      </c>
      <c r="H9" s="18">
        <v>0</v>
      </c>
      <c r="I9" s="18">
        <v>0</v>
      </c>
      <c r="J9" s="10">
        <f t="shared" si="2"/>
        <v>1610.81</v>
      </c>
      <c r="K9" s="19">
        <v>127.66</v>
      </c>
      <c r="L9" s="9">
        <v>0</v>
      </c>
      <c r="M9" s="9">
        <v>0</v>
      </c>
      <c r="N9" s="9">
        <v>0</v>
      </c>
      <c r="O9" s="9">
        <v>0</v>
      </c>
      <c r="P9" s="11">
        <f t="shared" si="1"/>
        <v>127.66</v>
      </c>
      <c r="Q9" s="14">
        <f t="shared" si="0"/>
        <v>1483.1499999999999</v>
      </c>
    </row>
    <row r="10" spans="1:17" s="1" customFormat="1" ht="14.85" customHeight="1" x14ac:dyDescent="0.2">
      <c r="A10" s="16" t="s">
        <v>30</v>
      </c>
      <c r="B10" s="17" t="s">
        <v>31</v>
      </c>
      <c r="C10" s="9">
        <v>4658.08</v>
      </c>
      <c r="D10" s="9">
        <v>0</v>
      </c>
      <c r="E10" s="9">
        <v>0</v>
      </c>
      <c r="F10" s="9">
        <v>0</v>
      </c>
      <c r="G10" s="18">
        <v>0</v>
      </c>
      <c r="H10" s="19">
        <v>819.18</v>
      </c>
      <c r="I10" s="19">
        <v>465.81</v>
      </c>
      <c r="J10" s="10">
        <f>SUM(C10:I10)</f>
        <v>5943.0700000000006</v>
      </c>
      <c r="K10" s="19">
        <v>693.57</v>
      </c>
      <c r="L10" s="19">
        <v>522.12</v>
      </c>
      <c r="M10" s="9">
        <v>0</v>
      </c>
      <c r="N10" s="9">
        <v>0</v>
      </c>
      <c r="O10" s="9">
        <v>0</v>
      </c>
      <c r="P10" s="11">
        <f t="shared" si="1"/>
        <v>1215.69</v>
      </c>
      <c r="Q10" s="14">
        <f t="shared" si="0"/>
        <v>4727.380000000001</v>
      </c>
    </row>
    <row r="11" spans="1:17" s="1" customFormat="1" ht="14.85" customHeight="1" x14ac:dyDescent="0.2">
      <c r="A11" s="16" t="s">
        <v>32</v>
      </c>
      <c r="B11" s="17" t="s">
        <v>33</v>
      </c>
      <c r="C11" s="9">
        <v>1846.68</v>
      </c>
      <c r="D11" s="9">
        <v>0</v>
      </c>
      <c r="E11" s="9">
        <v>0</v>
      </c>
      <c r="F11" s="9">
        <v>0</v>
      </c>
      <c r="G11" s="18">
        <v>0</v>
      </c>
      <c r="H11" s="19">
        <v>129.27000000000001</v>
      </c>
      <c r="I11" s="23">
        <v>554</v>
      </c>
      <c r="J11" s="10">
        <f t="shared" si="2"/>
        <v>2529.9499999999998</v>
      </c>
      <c r="K11" s="19">
        <v>217.39</v>
      </c>
      <c r="L11" s="9">
        <v>0</v>
      </c>
      <c r="M11" s="9">
        <v>0</v>
      </c>
      <c r="N11" s="9">
        <v>0</v>
      </c>
      <c r="O11" s="9">
        <v>0</v>
      </c>
      <c r="P11" s="11">
        <f t="shared" si="1"/>
        <v>217.39</v>
      </c>
      <c r="Q11" s="14">
        <f t="shared" si="0"/>
        <v>2312.56</v>
      </c>
    </row>
    <row r="12" spans="1:17" s="1" customFormat="1" ht="14.85" customHeight="1" x14ac:dyDescent="0.2">
      <c r="A12" s="16" t="s">
        <v>34</v>
      </c>
      <c r="B12" s="17" t="s">
        <v>35</v>
      </c>
      <c r="C12" s="9">
        <v>1846.68</v>
      </c>
      <c r="D12" s="9">
        <v>0</v>
      </c>
      <c r="E12" s="9">
        <v>0</v>
      </c>
      <c r="F12" s="9">
        <v>0</v>
      </c>
      <c r="G12" s="18">
        <v>0</v>
      </c>
      <c r="H12" s="19">
        <v>129.27000000000001</v>
      </c>
      <c r="I12" s="19">
        <v>369.34</v>
      </c>
      <c r="J12" s="10">
        <f>SUM(C12:I12)</f>
        <v>2345.29</v>
      </c>
      <c r="K12" s="19">
        <v>194.78</v>
      </c>
      <c r="L12" s="9">
        <v>0</v>
      </c>
      <c r="M12" s="9">
        <v>0</v>
      </c>
      <c r="N12" s="9">
        <v>0</v>
      </c>
      <c r="O12" s="9">
        <v>0</v>
      </c>
      <c r="P12" s="11">
        <f t="shared" si="1"/>
        <v>194.78</v>
      </c>
      <c r="Q12" s="14">
        <f>J12-P12</f>
        <v>2150.5099999999998</v>
      </c>
    </row>
    <row r="13" spans="1:17" s="1" customFormat="1" ht="14.85" customHeight="1" x14ac:dyDescent="0.2">
      <c r="A13" s="16" t="s">
        <v>36</v>
      </c>
      <c r="B13" s="17" t="s">
        <v>37</v>
      </c>
      <c r="C13" s="9">
        <v>1610.81</v>
      </c>
      <c r="D13" s="9">
        <v>0</v>
      </c>
      <c r="E13" s="9">
        <v>0</v>
      </c>
      <c r="F13" s="9">
        <v>0</v>
      </c>
      <c r="G13" s="18">
        <v>0</v>
      </c>
      <c r="H13" s="18">
        <v>0</v>
      </c>
      <c r="I13" s="19">
        <v>235.88</v>
      </c>
      <c r="J13" s="10">
        <f>SUM(C13:I13)</f>
        <v>1846.69</v>
      </c>
      <c r="K13" s="19">
        <v>149.22</v>
      </c>
      <c r="L13" s="9">
        <v>0</v>
      </c>
      <c r="M13" s="9">
        <v>0</v>
      </c>
      <c r="N13" s="9">
        <v>0</v>
      </c>
      <c r="O13" s="9">
        <v>0</v>
      </c>
      <c r="P13" s="11">
        <f t="shared" si="1"/>
        <v>149.22</v>
      </c>
      <c r="Q13" s="14">
        <f>J13-P13</f>
        <v>1697.47</v>
      </c>
    </row>
    <row r="14" spans="1:17" s="1" customFormat="1" ht="14.85" customHeight="1" x14ac:dyDescent="0.2">
      <c r="A14" s="16" t="s">
        <v>38</v>
      </c>
      <c r="B14" s="17" t="s">
        <v>39</v>
      </c>
      <c r="C14" s="9">
        <v>1846.68</v>
      </c>
      <c r="D14" s="9">
        <v>0</v>
      </c>
      <c r="E14" s="9">
        <v>0</v>
      </c>
      <c r="F14" s="9">
        <v>0</v>
      </c>
      <c r="G14" s="18">
        <v>0</v>
      </c>
      <c r="H14" s="18">
        <v>0</v>
      </c>
      <c r="I14" s="18">
        <v>0</v>
      </c>
      <c r="J14" s="10">
        <f>SUM(C14:I14)</f>
        <v>1846.68</v>
      </c>
      <c r="K14" s="19">
        <v>149.22</v>
      </c>
      <c r="L14" s="9">
        <v>0</v>
      </c>
      <c r="M14" s="9">
        <v>0</v>
      </c>
      <c r="N14" s="9">
        <v>0</v>
      </c>
      <c r="O14" s="9">
        <v>0</v>
      </c>
      <c r="P14" s="11">
        <f t="shared" si="1"/>
        <v>149.22</v>
      </c>
      <c r="Q14" s="14">
        <f>J14-P14</f>
        <v>1697.46</v>
      </c>
    </row>
    <row r="15" spans="1:17" s="1" customFormat="1" ht="14.85" customHeight="1" x14ac:dyDescent="0.2">
      <c r="A15" s="16" t="s">
        <v>40</v>
      </c>
      <c r="B15" s="17" t="s">
        <v>41</v>
      </c>
      <c r="C15" s="9">
        <v>1941.76</v>
      </c>
      <c r="D15" s="9">
        <v>0</v>
      </c>
      <c r="E15" s="9">
        <v>0</v>
      </c>
      <c r="F15" s="9">
        <v>0</v>
      </c>
      <c r="G15" s="18">
        <v>0</v>
      </c>
      <c r="H15" s="19">
        <v>504.86</v>
      </c>
      <c r="I15" s="19">
        <v>194.18</v>
      </c>
      <c r="J15" s="10">
        <f t="shared" si="2"/>
        <v>2640.7999999999997</v>
      </c>
      <c r="K15" s="19">
        <v>231.15</v>
      </c>
      <c r="L15" s="19">
        <v>37.92</v>
      </c>
      <c r="M15" s="9">
        <v>0</v>
      </c>
      <c r="N15" s="9">
        <v>0</v>
      </c>
      <c r="O15" s="9">
        <v>0</v>
      </c>
      <c r="P15" s="11">
        <f t="shared" si="1"/>
        <v>269.07</v>
      </c>
      <c r="Q15" s="14">
        <f t="shared" ref="Q15:Q32" si="3">J15-P15</f>
        <v>2371.7299999999996</v>
      </c>
    </row>
    <row r="16" spans="1:17" s="1" customFormat="1" ht="14.85" customHeight="1" x14ac:dyDescent="0.2">
      <c r="A16" s="16" t="s">
        <v>42</v>
      </c>
      <c r="B16" s="17" t="s">
        <v>43</v>
      </c>
      <c r="C16" s="9">
        <v>1846.68</v>
      </c>
      <c r="D16" s="9">
        <v>0</v>
      </c>
      <c r="E16" s="9">
        <v>0</v>
      </c>
      <c r="F16" s="9">
        <v>0</v>
      </c>
      <c r="G16" s="18">
        <v>0</v>
      </c>
      <c r="H16" s="19">
        <v>129.27000000000001</v>
      </c>
      <c r="I16" s="23">
        <v>554</v>
      </c>
      <c r="J16" s="10">
        <f>SUM(C16:I16)</f>
        <v>2529.9499999999998</v>
      </c>
      <c r="K16" s="19">
        <v>217.39</v>
      </c>
      <c r="L16" s="19">
        <v>30.64</v>
      </c>
      <c r="M16" s="9">
        <v>0</v>
      </c>
      <c r="N16" s="9">
        <v>0</v>
      </c>
      <c r="O16" s="9">
        <v>0</v>
      </c>
      <c r="P16" s="11">
        <f t="shared" si="1"/>
        <v>248.02999999999997</v>
      </c>
      <c r="Q16" s="14">
        <f t="shared" si="3"/>
        <v>2281.92</v>
      </c>
    </row>
    <row r="17" spans="1:17" s="1" customFormat="1" ht="14.85" customHeight="1" x14ac:dyDescent="0.2">
      <c r="A17" s="16" t="s">
        <v>44</v>
      </c>
      <c r="B17" s="17" t="s">
        <v>45</v>
      </c>
      <c r="C17" s="9">
        <v>4658.08</v>
      </c>
      <c r="D17" s="9">
        <v>0</v>
      </c>
      <c r="E17" s="9">
        <v>0</v>
      </c>
      <c r="F17" s="9">
        <v>0</v>
      </c>
      <c r="G17" s="18">
        <v>0</v>
      </c>
      <c r="H17" s="18">
        <v>0</v>
      </c>
      <c r="I17" s="18">
        <v>0</v>
      </c>
      <c r="J17" s="10">
        <f t="shared" si="2"/>
        <v>4658.08</v>
      </c>
      <c r="K17" s="19">
        <v>506.15</v>
      </c>
      <c r="L17" s="19">
        <v>298.05</v>
      </c>
      <c r="M17" s="9">
        <v>0</v>
      </c>
      <c r="N17" s="9">
        <v>0</v>
      </c>
      <c r="O17" s="9">
        <v>0</v>
      </c>
      <c r="P17" s="11">
        <f t="shared" si="1"/>
        <v>804.2</v>
      </c>
      <c r="Q17" s="14">
        <f t="shared" si="3"/>
        <v>3853.88</v>
      </c>
    </row>
    <row r="18" spans="1:17" s="1" customFormat="1" ht="14.85" customHeight="1" x14ac:dyDescent="0.2">
      <c r="A18" s="16" t="s">
        <v>46</v>
      </c>
      <c r="B18" s="17" t="s">
        <v>47</v>
      </c>
      <c r="C18" s="9">
        <v>1846.68</v>
      </c>
      <c r="D18" s="9">
        <v>0</v>
      </c>
      <c r="E18" s="9">
        <v>0</v>
      </c>
      <c r="F18" s="9">
        <v>0</v>
      </c>
      <c r="G18" s="18">
        <v>0</v>
      </c>
      <c r="H18" s="18">
        <v>0</v>
      </c>
      <c r="I18" s="19">
        <v>369.33</v>
      </c>
      <c r="J18" s="10">
        <f t="shared" si="2"/>
        <v>2216.0100000000002</v>
      </c>
      <c r="K18" s="19">
        <v>182.97</v>
      </c>
      <c r="L18" s="9">
        <v>0</v>
      </c>
      <c r="M18" s="9">
        <v>0</v>
      </c>
      <c r="N18" s="9">
        <v>0</v>
      </c>
      <c r="O18" s="9">
        <v>0</v>
      </c>
      <c r="P18" s="11">
        <f t="shared" si="1"/>
        <v>182.97</v>
      </c>
      <c r="Q18" s="14">
        <f t="shared" si="3"/>
        <v>2033.0400000000002</v>
      </c>
    </row>
    <row r="19" spans="1:17" s="1" customFormat="1" ht="14.85" customHeight="1" x14ac:dyDescent="0.2">
      <c r="A19" s="16" t="s">
        <v>48</v>
      </c>
      <c r="B19" s="17" t="s">
        <v>49</v>
      </c>
      <c r="C19" s="9">
        <v>1258.5999999999999</v>
      </c>
      <c r="D19" s="9">
        <v>0</v>
      </c>
      <c r="E19" s="9">
        <v>59.82</v>
      </c>
      <c r="F19" s="9">
        <v>0</v>
      </c>
      <c r="G19" s="18">
        <v>0</v>
      </c>
      <c r="H19" s="19">
        <v>50.34</v>
      </c>
      <c r="I19" s="19">
        <v>251.72</v>
      </c>
      <c r="J19" s="10">
        <f>SUM(C19:I19)</f>
        <v>1620.4799999999998</v>
      </c>
      <c r="K19" s="19">
        <v>123.03</v>
      </c>
      <c r="L19" s="9">
        <v>0</v>
      </c>
      <c r="M19" s="9">
        <v>0</v>
      </c>
      <c r="N19" s="9">
        <v>0</v>
      </c>
      <c r="O19" s="9">
        <v>0</v>
      </c>
      <c r="P19" s="11">
        <f t="shared" si="1"/>
        <v>123.03</v>
      </c>
      <c r="Q19" s="14">
        <f>J19-P19</f>
        <v>1497.4499999999998</v>
      </c>
    </row>
    <row r="20" spans="1:17" s="1" customFormat="1" ht="14.85" customHeight="1" x14ac:dyDescent="0.2">
      <c r="A20" s="16" t="s">
        <v>50</v>
      </c>
      <c r="B20" s="17" t="s">
        <v>51</v>
      </c>
      <c r="C20" s="9">
        <v>2216.02</v>
      </c>
      <c r="D20" s="9">
        <v>0</v>
      </c>
      <c r="E20" s="9">
        <v>0</v>
      </c>
      <c r="F20" s="9">
        <v>0</v>
      </c>
      <c r="G20" s="18">
        <v>0</v>
      </c>
      <c r="H20" s="18">
        <v>0</v>
      </c>
      <c r="I20" s="18">
        <v>0</v>
      </c>
      <c r="J20" s="10">
        <f>SUM(C20:I20)</f>
        <v>2216.02</v>
      </c>
      <c r="K20" s="19">
        <v>182.97</v>
      </c>
      <c r="L20" s="9">
        <v>0</v>
      </c>
      <c r="M20" s="9">
        <v>0</v>
      </c>
      <c r="N20" s="9">
        <v>0</v>
      </c>
      <c r="O20" s="9">
        <v>0</v>
      </c>
      <c r="P20" s="11">
        <f t="shared" si="1"/>
        <v>182.97</v>
      </c>
      <c r="Q20" s="14">
        <f t="shared" si="3"/>
        <v>2033.05</v>
      </c>
    </row>
    <row r="21" spans="1:17" s="1" customFormat="1" ht="14.85" customHeight="1" x14ac:dyDescent="0.2">
      <c r="A21" s="16" t="s">
        <v>52</v>
      </c>
      <c r="B21" s="17" t="s">
        <v>53</v>
      </c>
      <c r="C21" s="9">
        <v>2801.34</v>
      </c>
      <c r="D21" s="9">
        <v>0</v>
      </c>
      <c r="E21" s="9">
        <v>0</v>
      </c>
      <c r="F21" s="9">
        <v>0</v>
      </c>
      <c r="G21" s="18">
        <v>0</v>
      </c>
      <c r="H21" s="19">
        <v>784.38</v>
      </c>
      <c r="I21" s="19">
        <v>280.13</v>
      </c>
      <c r="J21" s="10">
        <f>SUM(C21:I21)</f>
        <v>3865.8500000000004</v>
      </c>
      <c r="K21" s="19">
        <v>390.5</v>
      </c>
      <c r="L21" s="19">
        <v>166.5</v>
      </c>
      <c r="M21" s="9">
        <v>0</v>
      </c>
      <c r="N21" s="9">
        <v>0</v>
      </c>
      <c r="O21" s="9">
        <v>0</v>
      </c>
      <c r="P21" s="11">
        <f t="shared" si="1"/>
        <v>557</v>
      </c>
      <c r="Q21" s="14">
        <f t="shared" si="3"/>
        <v>3308.8500000000004</v>
      </c>
    </row>
    <row r="22" spans="1:17" s="1" customFormat="1" ht="14.85" customHeight="1" x14ac:dyDescent="0.2">
      <c r="A22" s="16" t="s">
        <v>54</v>
      </c>
      <c r="B22" s="17" t="s">
        <v>17</v>
      </c>
      <c r="C22" s="9">
        <v>4658.08</v>
      </c>
      <c r="D22" s="9">
        <v>0</v>
      </c>
      <c r="E22" s="9">
        <v>0</v>
      </c>
      <c r="F22" s="9">
        <v>0</v>
      </c>
      <c r="G22" s="18">
        <v>0</v>
      </c>
      <c r="H22" s="19">
        <v>819.18</v>
      </c>
      <c r="I22" s="23">
        <v>232.9</v>
      </c>
      <c r="J22" s="10">
        <f>SUM(C22:I22)</f>
        <v>5710.16</v>
      </c>
      <c r="K22" s="19">
        <v>659.57</v>
      </c>
      <c r="L22" s="19">
        <v>519.54999999999995</v>
      </c>
      <c r="M22" s="9">
        <v>0</v>
      </c>
      <c r="N22" s="9">
        <v>0</v>
      </c>
      <c r="O22" s="9">
        <v>0</v>
      </c>
      <c r="P22" s="11">
        <f t="shared" si="1"/>
        <v>1179.1199999999999</v>
      </c>
      <c r="Q22" s="14">
        <f t="shared" si="3"/>
        <v>4531.04</v>
      </c>
    </row>
    <row r="23" spans="1:17" s="1" customFormat="1" ht="14.85" customHeight="1" x14ac:dyDescent="0.2">
      <c r="A23" s="16" t="s">
        <v>55</v>
      </c>
      <c r="B23" s="17" t="s">
        <v>56</v>
      </c>
      <c r="C23" s="9">
        <v>4658.08</v>
      </c>
      <c r="D23" s="9">
        <v>0</v>
      </c>
      <c r="E23" s="9">
        <v>0</v>
      </c>
      <c r="F23" s="9">
        <v>0</v>
      </c>
      <c r="G23" s="18">
        <v>0</v>
      </c>
      <c r="H23" s="18">
        <v>0</v>
      </c>
      <c r="I23" s="18">
        <v>0</v>
      </c>
      <c r="J23" s="10">
        <f t="shared" si="2"/>
        <v>4658.08</v>
      </c>
      <c r="K23" s="19">
        <v>506.15</v>
      </c>
      <c r="L23" s="19">
        <v>298.05</v>
      </c>
      <c r="M23" s="9">
        <v>0</v>
      </c>
      <c r="N23" s="9">
        <v>0</v>
      </c>
      <c r="O23" s="9">
        <v>0</v>
      </c>
      <c r="P23" s="11">
        <f t="shared" si="1"/>
        <v>804.2</v>
      </c>
      <c r="Q23" s="14">
        <f t="shared" si="3"/>
        <v>3853.88</v>
      </c>
    </row>
    <row r="24" spans="1:17" s="1" customFormat="1" ht="14.85" customHeight="1" x14ac:dyDescent="0.2">
      <c r="A24" s="16" t="s">
        <v>57</v>
      </c>
      <c r="B24" s="17" t="s">
        <v>58</v>
      </c>
      <c r="C24" s="9">
        <v>5123.88</v>
      </c>
      <c r="D24" s="9">
        <v>0</v>
      </c>
      <c r="E24" s="9">
        <v>0</v>
      </c>
      <c r="F24" s="9">
        <v>0</v>
      </c>
      <c r="G24" s="18">
        <v>0</v>
      </c>
      <c r="H24" s="18">
        <v>0</v>
      </c>
      <c r="I24" s="18">
        <v>0</v>
      </c>
      <c r="J24" s="10">
        <f t="shared" si="2"/>
        <v>5123.88</v>
      </c>
      <c r="K24" s="19">
        <v>574.15</v>
      </c>
      <c r="L24" s="19">
        <v>302.24</v>
      </c>
      <c r="M24" s="9">
        <v>0</v>
      </c>
      <c r="N24" s="9">
        <v>0</v>
      </c>
      <c r="O24" s="9">
        <v>0</v>
      </c>
      <c r="P24" s="11">
        <f t="shared" si="1"/>
        <v>876.39</v>
      </c>
      <c r="Q24" s="14">
        <f t="shared" si="3"/>
        <v>4247.49</v>
      </c>
    </row>
    <row r="25" spans="1:17" s="1" customFormat="1" ht="14.85" customHeight="1" x14ac:dyDescent="0.2">
      <c r="A25" s="16" t="s">
        <v>59</v>
      </c>
      <c r="B25" s="17" t="s">
        <v>60</v>
      </c>
      <c r="C25" s="9">
        <v>1846.68</v>
      </c>
      <c r="D25" s="9">
        <v>0</v>
      </c>
      <c r="E25" s="9">
        <v>0</v>
      </c>
      <c r="F25" s="9">
        <v>0</v>
      </c>
      <c r="G25" s="18">
        <v>0</v>
      </c>
      <c r="H25" s="18">
        <v>0</v>
      </c>
      <c r="I25" s="19">
        <v>369.34</v>
      </c>
      <c r="J25" s="10">
        <f t="shared" si="2"/>
        <v>2216.02</v>
      </c>
      <c r="K25" s="19">
        <v>182.97</v>
      </c>
      <c r="L25" s="9">
        <v>0</v>
      </c>
      <c r="M25" s="9">
        <v>0</v>
      </c>
      <c r="N25" s="9">
        <v>0</v>
      </c>
      <c r="O25" s="9">
        <v>0</v>
      </c>
      <c r="P25" s="11">
        <f t="shared" si="1"/>
        <v>182.97</v>
      </c>
      <c r="Q25" s="14">
        <f t="shared" si="3"/>
        <v>2033.05</v>
      </c>
    </row>
    <row r="26" spans="1:17" s="1" customFormat="1" ht="14.85" customHeight="1" x14ac:dyDescent="0.2">
      <c r="A26" s="16" t="s">
        <v>61</v>
      </c>
      <c r="B26" s="17" t="s">
        <v>62</v>
      </c>
      <c r="C26" s="9">
        <v>1846.68</v>
      </c>
      <c r="D26" s="9">
        <v>0</v>
      </c>
      <c r="E26" s="9">
        <v>0</v>
      </c>
      <c r="F26" s="9">
        <v>0</v>
      </c>
      <c r="G26" s="18">
        <v>0</v>
      </c>
      <c r="H26" s="18">
        <v>0</v>
      </c>
      <c r="I26" s="18">
        <v>0</v>
      </c>
      <c r="J26" s="10">
        <f t="shared" si="2"/>
        <v>1846.68</v>
      </c>
      <c r="K26" s="19">
        <v>149.22</v>
      </c>
      <c r="L26" s="9">
        <v>0</v>
      </c>
      <c r="M26" s="9">
        <v>0</v>
      </c>
      <c r="N26" s="9">
        <v>0</v>
      </c>
      <c r="O26" s="9">
        <v>0</v>
      </c>
      <c r="P26" s="11">
        <f t="shared" si="1"/>
        <v>149.22</v>
      </c>
      <c r="Q26" s="14">
        <f t="shared" si="3"/>
        <v>1697.46</v>
      </c>
    </row>
    <row r="27" spans="1:17" x14ac:dyDescent="0.2">
      <c r="A27" s="16" t="s">
        <v>63</v>
      </c>
      <c r="B27" s="17" t="s">
        <v>15</v>
      </c>
      <c r="C27" s="9">
        <v>1846.68</v>
      </c>
      <c r="D27" s="9">
        <v>0</v>
      </c>
      <c r="E27" s="9">
        <v>0</v>
      </c>
      <c r="F27" s="9">
        <v>0</v>
      </c>
      <c r="G27" s="18">
        <v>0</v>
      </c>
      <c r="H27" s="19">
        <v>73.87</v>
      </c>
      <c r="I27" s="19">
        <v>184.67</v>
      </c>
      <c r="J27" s="10">
        <f t="shared" si="2"/>
        <v>2105.2200000000003</v>
      </c>
      <c r="K27" s="19">
        <v>172.85</v>
      </c>
      <c r="L27" s="9">
        <v>0</v>
      </c>
      <c r="M27" s="9">
        <v>0</v>
      </c>
      <c r="N27" s="9">
        <v>0</v>
      </c>
      <c r="O27" s="9">
        <v>0</v>
      </c>
      <c r="P27" s="11">
        <f t="shared" si="1"/>
        <v>172.85</v>
      </c>
      <c r="Q27" s="14">
        <f t="shared" si="3"/>
        <v>1932.3700000000003</v>
      </c>
    </row>
    <row r="28" spans="1:17" x14ac:dyDescent="0.2">
      <c r="A28" s="16" t="s">
        <v>64</v>
      </c>
      <c r="B28" s="17" t="s">
        <v>65</v>
      </c>
      <c r="C28" s="9">
        <v>1846.68</v>
      </c>
      <c r="D28" s="9">
        <v>0</v>
      </c>
      <c r="E28" s="9">
        <v>0</v>
      </c>
      <c r="F28" s="9">
        <v>0</v>
      </c>
      <c r="G28" s="18">
        <v>0</v>
      </c>
      <c r="H28" s="19">
        <v>129.27000000000001</v>
      </c>
      <c r="I28" s="19">
        <v>369.34</v>
      </c>
      <c r="J28" s="10">
        <f t="shared" si="2"/>
        <v>2345.29</v>
      </c>
      <c r="K28" s="19">
        <v>194.78</v>
      </c>
      <c r="L28" s="19">
        <v>18.489999999999998</v>
      </c>
      <c r="M28" s="9">
        <v>0</v>
      </c>
      <c r="N28" s="9">
        <v>0</v>
      </c>
      <c r="O28" s="9">
        <v>0</v>
      </c>
      <c r="P28" s="11">
        <f t="shared" si="1"/>
        <v>213.27</v>
      </c>
      <c r="Q28" s="14">
        <f t="shared" si="3"/>
        <v>2132.02</v>
      </c>
    </row>
    <row r="29" spans="1:17" x14ac:dyDescent="0.2">
      <c r="A29" s="16" t="s">
        <v>66</v>
      </c>
      <c r="B29" s="17" t="s">
        <v>67</v>
      </c>
      <c r="C29" s="9">
        <v>4658.08</v>
      </c>
      <c r="D29" s="9">
        <v>0</v>
      </c>
      <c r="E29" s="9">
        <v>0</v>
      </c>
      <c r="F29" s="9">
        <v>0</v>
      </c>
      <c r="G29" s="18">
        <v>0</v>
      </c>
      <c r="H29" s="18">
        <v>0</v>
      </c>
      <c r="I29" s="18">
        <v>0</v>
      </c>
      <c r="J29" s="10">
        <f t="shared" si="2"/>
        <v>4658.08</v>
      </c>
      <c r="K29" s="19">
        <v>506.15</v>
      </c>
      <c r="L29" s="19">
        <v>298.05</v>
      </c>
      <c r="M29" s="9">
        <v>0</v>
      </c>
      <c r="N29" s="9">
        <v>0</v>
      </c>
      <c r="O29" s="9">
        <v>0</v>
      </c>
      <c r="P29" s="11">
        <f t="shared" si="1"/>
        <v>804.2</v>
      </c>
      <c r="Q29" s="14">
        <f t="shared" si="3"/>
        <v>3853.88</v>
      </c>
    </row>
    <row r="30" spans="1:17" x14ac:dyDescent="0.2">
      <c r="A30" s="16" t="s">
        <v>68</v>
      </c>
      <c r="B30" s="17" t="s">
        <v>69</v>
      </c>
      <c r="C30" s="9">
        <v>1846.68</v>
      </c>
      <c r="D30" s="9">
        <v>0</v>
      </c>
      <c r="E30" s="9">
        <v>0</v>
      </c>
      <c r="F30" s="9">
        <v>0</v>
      </c>
      <c r="G30" s="18">
        <v>0</v>
      </c>
      <c r="H30" s="19">
        <v>129.27000000000001</v>
      </c>
      <c r="I30" s="23">
        <v>554</v>
      </c>
      <c r="J30" s="10">
        <f t="shared" si="2"/>
        <v>2529.9499999999998</v>
      </c>
      <c r="K30" s="19">
        <v>217.39</v>
      </c>
      <c r="L30" s="19">
        <v>30.64</v>
      </c>
      <c r="M30" s="9">
        <v>0</v>
      </c>
      <c r="N30" s="9">
        <v>0</v>
      </c>
      <c r="O30" s="9">
        <v>0</v>
      </c>
      <c r="P30" s="11">
        <f t="shared" si="1"/>
        <v>248.02999999999997</v>
      </c>
      <c r="Q30" s="14">
        <f t="shared" si="3"/>
        <v>2281.92</v>
      </c>
    </row>
    <row r="31" spans="1:17" x14ac:dyDescent="0.2">
      <c r="A31" s="16" t="s">
        <v>70</v>
      </c>
      <c r="B31" s="17" t="s">
        <v>16</v>
      </c>
      <c r="C31" s="9">
        <v>1610.81</v>
      </c>
      <c r="D31" s="9">
        <v>0</v>
      </c>
      <c r="E31" s="9">
        <v>119.64</v>
      </c>
      <c r="F31" s="9">
        <v>0</v>
      </c>
      <c r="G31" s="18">
        <v>0</v>
      </c>
      <c r="H31" s="18">
        <v>0</v>
      </c>
      <c r="I31" s="18">
        <v>0</v>
      </c>
      <c r="J31" s="10">
        <f t="shared" si="2"/>
        <v>1730.45</v>
      </c>
      <c r="K31" s="19">
        <v>127.66</v>
      </c>
      <c r="L31" s="9">
        <v>0</v>
      </c>
      <c r="M31" s="9">
        <v>0</v>
      </c>
      <c r="N31" s="9">
        <v>0</v>
      </c>
      <c r="O31" s="9">
        <v>0</v>
      </c>
      <c r="P31" s="11">
        <f t="shared" si="1"/>
        <v>127.66</v>
      </c>
      <c r="Q31" s="14">
        <f t="shared" si="3"/>
        <v>1602.79</v>
      </c>
    </row>
    <row r="32" spans="1:17" x14ac:dyDescent="0.2">
      <c r="A32" s="16" t="s">
        <v>71</v>
      </c>
      <c r="B32" s="17" t="s">
        <v>72</v>
      </c>
      <c r="C32" s="9">
        <v>2801.34</v>
      </c>
      <c r="D32" s="9">
        <v>0</v>
      </c>
      <c r="E32" s="9">
        <v>0</v>
      </c>
      <c r="F32" s="9">
        <v>0</v>
      </c>
      <c r="G32" s="18">
        <v>0</v>
      </c>
      <c r="H32" s="19">
        <v>812.39</v>
      </c>
      <c r="I32" s="19">
        <v>289.79000000000002</v>
      </c>
      <c r="J32" s="10">
        <f t="shared" si="2"/>
        <v>3903.52</v>
      </c>
      <c r="K32" s="19">
        <v>395.95</v>
      </c>
      <c r="L32" s="19">
        <v>171.34</v>
      </c>
      <c r="M32" s="9">
        <v>0</v>
      </c>
      <c r="N32" s="9">
        <v>0</v>
      </c>
      <c r="O32" s="9">
        <v>0</v>
      </c>
      <c r="P32" s="11">
        <f t="shared" si="1"/>
        <v>567.29</v>
      </c>
      <c r="Q32" s="14">
        <f t="shared" si="3"/>
        <v>3336.23</v>
      </c>
    </row>
    <row r="33" spans="1:17" x14ac:dyDescent="0.2">
      <c r="A33" s="20"/>
      <c r="B33" s="8" t="s">
        <v>74</v>
      </c>
      <c r="C33" s="21">
        <v>0</v>
      </c>
      <c r="D33" s="21">
        <f t="shared" ref="D33:I33" si="4">SUM(D6:D32)</f>
        <v>0</v>
      </c>
      <c r="E33" s="21">
        <v>0</v>
      </c>
      <c r="F33" s="21">
        <f t="shared" si="4"/>
        <v>0</v>
      </c>
      <c r="G33" s="21">
        <v>0</v>
      </c>
      <c r="H33" s="21">
        <v>0</v>
      </c>
      <c r="I33" s="21">
        <v>0</v>
      </c>
      <c r="J33" s="10">
        <f>SUM(J6:J32)</f>
        <v>87162.18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1">
        <f>SUM(P6:P32)</f>
        <v>12628.830000000002</v>
      </c>
      <c r="Q33" s="21">
        <f>SUM(Q6:Q32)</f>
        <v>74533.349999999991</v>
      </c>
    </row>
    <row r="34" spans="1:17" x14ac:dyDescent="0.2">
      <c r="G34" s="15" t="s">
        <v>73</v>
      </c>
      <c r="H34" s="15"/>
      <c r="I34" s="15"/>
      <c r="K34" s="15"/>
      <c r="L34" s="15"/>
      <c r="M34" s="15" t="s">
        <v>73</v>
      </c>
    </row>
    <row r="35" spans="1:17" x14ac:dyDescent="0.2">
      <c r="G35" s="15" t="s">
        <v>73</v>
      </c>
      <c r="H35" s="15"/>
      <c r="I35" s="15"/>
      <c r="K35" s="15"/>
      <c r="L35" s="15"/>
      <c r="M35" s="15" t="s">
        <v>73</v>
      </c>
    </row>
    <row r="36" spans="1:17" x14ac:dyDescent="0.2">
      <c r="G36" s="15" t="s">
        <v>73</v>
      </c>
      <c r="H36" s="15"/>
      <c r="I36" s="15"/>
      <c r="K36" s="15"/>
      <c r="L36" s="15"/>
      <c r="M36" s="15" t="s">
        <v>73</v>
      </c>
    </row>
    <row r="37" spans="1:17" x14ac:dyDescent="0.2">
      <c r="G37" s="15" t="s">
        <v>73</v>
      </c>
      <c r="H37" s="15"/>
      <c r="I37" s="15"/>
      <c r="K37" s="15"/>
      <c r="L37" s="15"/>
      <c r="M37" s="15" t="s">
        <v>73</v>
      </c>
    </row>
    <row r="38" spans="1:17" x14ac:dyDescent="0.2">
      <c r="G38" s="15" t="s">
        <v>73</v>
      </c>
      <c r="H38" s="15"/>
      <c r="I38" s="15"/>
      <c r="K38" s="15"/>
      <c r="L38" s="15"/>
      <c r="M38" s="15" t="s">
        <v>73</v>
      </c>
    </row>
    <row r="39" spans="1:17" x14ac:dyDescent="0.2">
      <c r="G39" s="15" t="s">
        <v>73</v>
      </c>
      <c r="H39" s="15"/>
      <c r="I39" s="15"/>
      <c r="K39" s="15"/>
      <c r="L39" s="15"/>
      <c r="M39" s="15" t="s">
        <v>73</v>
      </c>
    </row>
    <row r="40" spans="1:17" x14ac:dyDescent="0.2">
      <c r="G40" s="15" t="s">
        <v>73</v>
      </c>
      <c r="H40" s="15"/>
      <c r="I40" s="15"/>
      <c r="K40" s="15"/>
      <c r="L40" s="15"/>
      <c r="M40" s="15" t="s">
        <v>73</v>
      </c>
    </row>
    <row r="41" spans="1:17" x14ac:dyDescent="0.2">
      <c r="G41" s="15" t="s">
        <v>73</v>
      </c>
      <c r="H41" s="15"/>
      <c r="I41" s="15"/>
      <c r="K41" s="15"/>
      <c r="L41" s="15"/>
      <c r="M41" s="15" t="s">
        <v>73</v>
      </c>
    </row>
    <row r="42" spans="1:17" x14ac:dyDescent="0.2">
      <c r="G42" s="15" t="s">
        <v>73</v>
      </c>
      <c r="H42" s="15"/>
      <c r="I42" s="15"/>
      <c r="K42" s="15"/>
      <c r="L42" s="15"/>
      <c r="M42" s="15" t="s">
        <v>73</v>
      </c>
    </row>
    <row r="43" spans="1:17" x14ac:dyDescent="0.2">
      <c r="G43" s="15" t="s">
        <v>73</v>
      </c>
      <c r="H43" s="15"/>
      <c r="I43" s="15"/>
      <c r="K43" s="15"/>
      <c r="L43" s="15"/>
      <c r="M43" s="15" t="s">
        <v>73</v>
      </c>
    </row>
    <row r="44" spans="1:17" x14ac:dyDescent="0.2">
      <c r="K44" s="15"/>
      <c r="L44" s="15"/>
      <c r="M44" s="15" t="s">
        <v>73</v>
      </c>
    </row>
    <row r="45" spans="1:17" x14ac:dyDescent="0.2">
      <c r="K45" s="15"/>
      <c r="L45" s="15"/>
      <c r="M45" s="15" t="s">
        <v>73</v>
      </c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Cleiton</cp:lastModifiedBy>
  <cp:revision/>
  <cp:lastPrinted>2023-05-30T20:19:33Z</cp:lastPrinted>
  <dcterms:created xsi:type="dcterms:W3CDTF">2019-05-16T10:57:14Z</dcterms:created>
  <dcterms:modified xsi:type="dcterms:W3CDTF">2023-06-15T19:35:01Z</dcterms:modified>
</cp:coreProperties>
</file>