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xr:revisionPtr revIDLastSave="42" documentId="11_62D9C63129C6D4824EBBA1CF49B7B6387F00DA1B" xr6:coauthVersionLast="37" xr6:coauthVersionMax="37" xr10:uidLastSave="{67DCC674-C37F-464F-89F9-2176A63AAEAA}"/>
  <bookViews>
    <workbookView xWindow="0" yWindow="0" windowWidth="9660" windowHeight="5490" xr2:uid="{00000000-000D-0000-FFFF-FFFF00000000}"/>
  </bookViews>
  <sheets>
    <sheet name="JUL.2018" sheetId="1" r:id="rId1"/>
  </sheets>
  <definedNames>
    <definedName name="_xlnm.Print_Area" localSheetId="0">JUL.2018!$A$1:$O$25</definedName>
  </definedNames>
  <calcPr calcId="179020"/>
</workbook>
</file>

<file path=xl/calcChain.xml><?xml version="1.0" encoding="utf-8"?>
<calcChain xmlns="http://schemas.openxmlformats.org/spreadsheetml/2006/main">
  <c r="J25" i="1" l="1"/>
  <c r="H25" i="1"/>
  <c r="F25" i="1"/>
  <c r="D25" i="1"/>
  <c r="J8" i="1"/>
  <c r="J7" i="1"/>
  <c r="J18" i="1"/>
  <c r="J19" i="1"/>
  <c r="J20" i="1"/>
  <c r="J21" i="1"/>
  <c r="J22" i="1"/>
  <c r="J23" i="1"/>
  <c r="J24" i="1"/>
  <c r="J17" i="1"/>
  <c r="J9" i="1"/>
  <c r="J10" i="1"/>
  <c r="J11" i="1"/>
  <c r="J12" i="1"/>
  <c r="J13" i="1"/>
  <c r="J14" i="1"/>
  <c r="J15" i="1"/>
  <c r="J16" i="1"/>
  <c r="I25" i="1"/>
  <c r="G25" i="1"/>
  <c r="N21" i="1"/>
  <c r="O21" i="1"/>
  <c r="N8" i="1"/>
  <c r="O8" i="1"/>
  <c r="N15" i="1"/>
  <c r="O15" i="1"/>
  <c r="N17" i="1"/>
  <c r="O17" i="1"/>
  <c r="N24" i="1"/>
  <c r="O24" i="1"/>
  <c r="N7" i="1"/>
  <c r="O7" i="1"/>
  <c r="N9" i="1"/>
  <c r="O9" i="1"/>
  <c r="N10" i="1"/>
  <c r="O10" i="1"/>
  <c r="N11" i="1"/>
  <c r="O11" i="1"/>
  <c r="N12" i="1"/>
  <c r="O12" i="1"/>
  <c r="N13" i="1"/>
  <c r="O13" i="1"/>
  <c r="N14" i="1"/>
  <c r="N16" i="1"/>
  <c r="O16" i="1"/>
  <c r="N18" i="1"/>
  <c r="O18" i="1"/>
  <c r="N19" i="1"/>
  <c r="O19" i="1"/>
  <c r="N20" i="1"/>
  <c r="N22" i="1"/>
  <c r="O22" i="1"/>
  <c r="N23" i="1"/>
  <c r="L25" i="1"/>
  <c r="E25" i="1"/>
  <c r="M25" i="1"/>
  <c r="K25" i="1"/>
  <c r="C25" i="1"/>
  <c r="O23" i="1"/>
  <c r="O14" i="1"/>
  <c r="O20" i="1"/>
  <c r="N25" i="1"/>
  <c r="O25" i="1"/>
</calcChain>
</file>

<file path=xl/sharedStrings.xml><?xml version="1.0" encoding="utf-8"?>
<sst xmlns="http://schemas.openxmlformats.org/spreadsheetml/2006/main" count="57" uniqueCount="56">
  <si>
    <t>Folha Sintética - Folha de Pagamento</t>
  </si>
  <si>
    <t>CONSELHO REGIONAL DE ODONTOLOGIA DA PARAÍBA - CNPJ: 09.319.617/0001-49</t>
  </si>
  <si>
    <t>Mês/Ano: 07/2018</t>
  </si>
  <si>
    <t>Código</t>
  </si>
  <si>
    <t>Empregado</t>
  </si>
  <si>
    <t>Proventos</t>
  </si>
  <si>
    <t>Descontos</t>
  </si>
  <si>
    <t>Líquido</t>
  </si>
  <si>
    <t>Remuneração Base</t>
  </si>
  <si>
    <t>Salário Maternidade</t>
  </si>
  <si>
    <t>Anuênio</t>
  </si>
  <si>
    <t>Anuênio Salário Maternidade</t>
  </si>
  <si>
    <t>Gratificação</t>
  </si>
  <si>
    <t>Gratificação Salário Maternidade</t>
  </si>
  <si>
    <t>Diárias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</si>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</sst>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topLeftCell="B8" zoomScaleNormal="100" workbookViewId="0" xr3:uid="{AEA406A1-0E4B-5B11-9CD5-51D6E497D94C}">
      <selection activeCell="J26" sqref="J26"/>
    </sheetView>
  </sheetViews>
  <sheetFormatPr defaultRowHeight="12.75"/>
  <cols>
    <col min="1" max="1" width="7.28515625" customWidth="1"/>
    <col min="2" max="2" width="35.28515625" customWidth="1"/>
    <col min="3" max="5" width="17.5703125" customWidth="1"/>
    <col min="6" max="6" width="16.7109375" customWidth="1"/>
    <col min="7" max="9" width="17.5703125" customWidth="1"/>
    <col min="10" max="10" width="10.85546875" customWidth="1"/>
    <col min="11" max="11" width="13.140625" customWidth="1"/>
    <col min="12" max="12" width="11.140625" customWidth="1"/>
    <col min="14" max="14" width="9.28515625" bestFit="1" customWidth="1"/>
    <col min="15" max="15" width="10.5703125" customWidth="1"/>
  </cols>
  <sheetData>
    <row r="1" spans="1:15" ht="20.100000000000001" customHeight="1">
      <c r="A1" s="30" t="s">
        <v>0</v>
      </c>
      <c r="B1" s="30"/>
      <c r="K1" s="1"/>
    </row>
    <row r="2" spans="1:15" ht="15.95" customHeight="1">
      <c r="A2" s="31" t="s">
        <v>1</v>
      </c>
      <c r="B2" s="31"/>
      <c r="C2" s="31"/>
      <c r="D2" s="31"/>
      <c r="E2" s="31"/>
      <c r="F2" s="23"/>
      <c r="G2" s="23"/>
      <c r="H2" s="23"/>
      <c r="I2" s="23"/>
      <c r="K2" s="2"/>
    </row>
    <row r="3" spans="1:15" ht="14.1" customHeight="1">
      <c r="A3" s="15" t="s">
        <v>2</v>
      </c>
      <c r="B3" s="15"/>
    </row>
    <row r="4" spans="1:15" ht="15" customHeight="1">
      <c r="A4" s="23"/>
    </row>
    <row r="5" spans="1:15" ht="15" customHeight="1">
      <c r="A5" s="34" t="s">
        <v>3</v>
      </c>
      <c r="B5" s="35" t="s">
        <v>4</v>
      </c>
      <c r="C5" s="33" t="s">
        <v>5</v>
      </c>
      <c r="D5" s="33"/>
      <c r="E5" s="33"/>
      <c r="F5" s="33"/>
      <c r="G5" s="33"/>
      <c r="H5" s="33"/>
      <c r="I5" s="33"/>
      <c r="J5" s="33"/>
      <c r="K5" s="25" t="s">
        <v>6</v>
      </c>
      <c r="L5" s="26"/>
      <c r="M5" s="26"/>
      <c r="N5" s="27"/>
      <c r="O5" s="28" t="s">
        <v>7</v>
      </c>
    </row>
    <row r="6" spans="1:15" ht="30" customHeight="1">
      <c r="A6" s="34"/>
      <c r="B6" s="36"/>
      <c r="C6" s="24" t="s">
        <v>8</v>
      </c>
      <c r="D6" s="24" t="s">
        <v>9</v>
      </c>
      <c r="E6" s="24" t="s">
        <v>10</v>
      </c>
      <c r="F6" s="39" t="s">
        <v>11</v>
      </c>
      <c r="G6" s="24" t="s">
        <v>12</v>
      </c>
      <c r="H6" s="39" t="s">
        <v>13</v>
      </c>
      <c r="I6" s="24" t="s">
        <v>14</v>
      </c>
      <c r="J6" s="7" t="s">
        <v>15</v>
      </c>
      <c r="K6" s="10" t="s">
        <v>16</v>
      </c>
      <c r="L6" s="11" t="s">
        <v>17</v>
      </c>
      <c r="M6" s="11" t="s">
        <v>18</v>
      </c>
      <c r="N6" s="12" t="s">
        <v>15</v>
      </c>
      <c r="O6" s="29"/>
    </row>
    <row r="7" spans="1:15" ht="15" customHeight="1">
      <c r="A7" s="20" t="s">
        <v>19</v>
      </c>
      <c r="B7" s="4" t="s">
        <v>20</v>
      </c>
      <c r="C7" s="21">
        <v>4983.74</v>
      </c>
      <c r="D7" s="21">
        <v>0</v>
      </c>
      <c r="E7" s="6">
        <v>1893.82</v>
      </c>
      <c r="F7" s="6">
        <v>0</v>
      </c>
      <c r="G7" s="6">
        <v>249.18</v>
      </c>
      <c r="H7" s="6">
        <v>0</v>
      </c>
      <c r="I7" s="6">
        <v>0</v>
      </c>
      <c r="J7" s="13">
        <f>SUM(C7:I7)</f>
        <v>7126.74</v>
      </c>
      <c r="K7" s="9">
        <v>568.61</v>
      </c>
      <c r="L7" s="6">
        <v>934.13</v>
      </c>
      <c r="M7" s="8">
        <v>0</v>
      </c>
      <c r="N7" s="16">
        <f t="shared" ref="N7:N24" si="0">K7+L7+M7</f>
        <v>1502.74</v>
      </c>
      <c r="O7" s="17">
        <f t="shared" ref="O7:O24" si="1">J7-N7</f>
        <v>5624</v>
      </c>
    </row>
    <row r="8" spans="1:15" ht="15" customHeight="1">
      <c r="A8" s="20" t="s">
        <v>21</v>
      </c>
      <c r="B8" s="4" t="s">
        <v>22</v>
      </c>
      <c r="C8" s="21">
        <v>2667.94</v>
      </c>
      <c r="D8" s="21">
        <v>0</v>
      </c>
      <c r="E8" s="6">
        <v>747.02</v>
      </c>
      <c r="F8" s="6">
        <v>0</v>
      </c>
      <c r="G8" s="6">
        <v>133.4</v>
      </c>
      <c r="H8" s="6">
        <v>0</v>
      </c>
      <c r="I8" s="6">
        <v>315</v>
      </c>
      <c r="J8" s="13">
        <f>SUM(C8:I8)</f>
        <v>3863.36</v>
      </c>
      <c r="K8" s="9">
        <v>400.11</v>
      </c>
      <c r="L8" s="6">
        <v>89</v>
      </c>
      <c r="M8" s="8">
        <v>315</v>
      </c>
      <c r="N8" s="16">
        <f t="shared" si="0"/>
        <v>804.11</v>
      </c>
      <c r="O8" s="17">
        <f t="shared" si="1"/>
        <v>3059.25</v>
      </c>
    </row>
    <row r="9" spans="1:15" ht="15" customHeight="1">
      <c r="A9" s="20" t="s">
        <v>23</v>
      </c>
      <c r="B9" s="4" t="s">
        <v>24</v>
      </c>
      <c r="C9" s="21">
        <v>4436.2700000000004</v>
      </c>
      <c r="D9" s="21">
        <v>0</v>
      </c>
      <c r="E9" s="6">
        <v>596.6</v>
      </c>
      <c r="F9" s="6">
        <v>0</v>
      </c>
      <c r="G9" s="6">
        <v>221.81</v>
      </c>
      <c r="H9" s="6">
        <v>0</v>
      </c>
      <c r="I9" s="6">
        <v>0</v>
      </c>
      <c r="J9" s="13">
        <f>SUM(C9:I9)</f>
        <v>5254.6800000000012</v>
      </c>
      <c r="K9" s="9">
        <v>582.53</v>
      </c>
      <c r="L9" s="6">
        <v>372.45</v>
      </c>
      <c r="M9" s="8">
        <v>0</v>
      </c>
      <c r="N9" s="16">
        <f t="shared" si="0"/>
        <v>954.98</v>
      </c>
      <c r="O9" s="17">
        <f t="shared" si="1"/>
        <v>4299.7000000000007</v>
      </c>
    </row>
    <row r="10" spans="1:15" ht="15" customHeight="1">
      <c r="A10" s="20" t="s">
        <v>25</v>
      </c>
      <c r="B10" s="4" t="s">
        <v>26</v>
      </c>
      <c r="C10" s="21">
        <v>0</v>
      </c>
      <c r="D10" s="21">
        <v>485.17</v>
      </c>
      <c r="E10" s="8">
        <v>0</v>
      </c>
      <c r="F10" s="8">
        <v>9.6999999999999993</v>
      </c>
      <c r="G10" s="6">
        <v>0</v>
      </c>
      <c r="H10" s="6">
        <v>145.55000000000001</v>
      </c>
      <c r="I10" s="6">
        <v>0</v>
      </c>
      <c r="J10" s="13">
        <f>SUM(C10:I10)</f>
        <v>640.42000000000007</v>
      </c>
      <c r="K10" s="9">
        <v>51.23</v>
      </c>
      <c r="L10" s="8">
        <v>0</v>
      </c>
      <c r="M10" s="8">
        <v>0</v>
      </c>
      <c r="N10" s="16">
        <f t="shared" si="0"/>
        <v>51.23</v>
      </c>
      <c r="O10" s="17">
        <f t="shared" si="1"/>
        <v>589.19000000000005</v>
      </c>
    </row>
    <row r="11" spans="1:15" ht="15" customHeight="1">
      <c r="A11" s="20" t="s">
        <v>27</v>
      </c>
      <c r="B11" s="4" t="s">
        <v>28</v>
      </c>
      <c r="C11" s="21">
        <v>1758.74</v>
      </c>
      <c r="D11" s="21">
        <v>0</v>
      </c>
      <c r="E11" s="8">
        <v>35.17</v>
      </c>
      <c r="F11" s="8">
        <v>0</v>
      </c>
      <c r="G11" s="6">
        <v>351.75</v>
      </c>
      <c r="H11" s="6">
        <v>0</v>
      </c>
      <c r="I11" s="6">
        <v>0</v>
      </c>
      <c r="J11" s="13">
        <f>SUM(C11:I11)</f>
        <v>2145.66</v>
      </c>
      <c r="K11" s="9">
        <v>195.08</v>
      </c>
      <c r="L11" s="8">
        <v>0</v>
      </c>
      <c r="M11" s="8">
        <v>0</v>
      </c>
      <c r="N11" s="16">
        <f t="shared" si="0"/>
        <v>195.08</v>
      </c>
      <c r="O11" s="17">
        <f t="shared" si="1"/>
        <v>1950.58</v>
      </c>
    </row>
    <row r="12" spans="1:15" ht="15" customHeight="1">
      <c r="A12" s="20" t="s">
        <v>29</v>
      </c>
      <c r="B12" s="4" t="s">
        <v>30</v>
      </c>
      <c r="C12" s="21">
        <v>1849.3</v>
      </c>
      <c r="D12" s="21">
        <v>0</v>
      </c>
      <c r="E12" s="6">
        <v>388.35</v>
      </c>
      <c r="F12" s="8">
        <v>0</v>
      </c>
      <c r="G12" s="6">
        <v>184.93</v>
      </c>
      <c r="H12" s="6">
        <v>0</v>
      </c>
      <c r="I12" s="6">
        <v>0</v>
      </c>
      <c r="J12" s="13">
        <f>SUM(C12:I12)</f>
        <v>2422.58</v>
      </c>
      <c r="K12" s="9">
        <v>220.26</v>
      </c>
      <c r="L12" s="8">
        <v>0</v>
      </c>
      <c r="M12" s="5">
        <v>0</v>
      </c>
      <c r="N12" s="16">
        <f t="shared" si="0"/>
        <v>220.26</v>
      </c>
      <c r="O12" s="17">
        <f t="shared" si="1"/>
        <v>2202.3199999999997</v>
      </c>
    </row>
    <row r="13" spans="1:15" ht="15" customHeight="1">
      <c r="A13" s="20" t="s">
        <v>31</v>
      </c>
      <c r="B13" s="4" t="s">
        <v>32</v>
      </c>
      <c r="C13" s="21">
        <v>1637.45</v>
      </c>
      <c r="D13" s="21">
        <v>0</v>
      </c>
      <c r="E13" s="6">
        <v>49.12</v>
      </c>
      <c r="F13" s="8">
        <v>0</v>
      </c>
      <c r="G13" s="6">
        <v>491.23</v>
      </c>
      <c r="H13" s="6">
        <v>0</v>
      </c>
      <c r="I13" s="6">
        <v>0</v>
      </c>
      <c r="J13" s="13">
        <f>SUM(C13:I13)</f>
        <v>2177.8000000000002</v>
      </c>
      <c r="K13" s="9">
        <v>200.3</v>
      </c>
      <c r="L13" s="8">
        <v>0</v>
      </c>
      <c r="M13" s="8">
        <v>0</v>
      </c>
      <c r="N13" s="16">
        <f t="shared" si="0"/>
        <v>200.3</v>
      </c>
      <c r="O13" s="17">
        <f t="shared" si="1"/>
        <v>1977.5000000000002</v>
      </c>
    </row>
    <row r="14" spans="1:15" ht="15" customHeight="1">
      <c r="A14" s="20" t="s">
        <v>33</v>
      </c>
      <c r="B14" s="4" t="s">
        <v>34</v>
      </c>
      <c r="C14" s="21">
        <v>1291.45</v>
      </c>
      <c r="D14" s="21">
        <v>0</v>
      </c>
      <c r="E14" s="6">
        <v>232.46</v>
      </c>
      <c r="F14" s="8">
        <v>0</v>
      </c>
      <c r="G14" s="6">
        <v>129.13999999999999</v>
      </c>
      <c r="H14" s="6">
        <v>0</v>
      </c>
      <c r="I14" s="6">
        <v>0</v>
      </c>
      <c r="J14" s="13">
        <f>SUM(C14:I14)</f>
        <v>1653.0500000000002</v>
      </c>
      <c r="K14" s="9">
        <v>150.31</v>
      </c>
      <c r="L14" s="8">
        <v>0</v>
      </c>
      <c r="M14" s="5">
        <v>77.489999999999995</v>
      </c>
      <c r="N14" s="16">
        <f t="shared" si="0"/>
        <v>227.8</v>
      </c>
      <c r="O14" s="17">
        <f t="shared" si="1"/>
        <v>1425.2500000000002</v>
      </c>
    </row>
    <row r="15" spans="1:15" ht="15" customHeight="1">
      <c r="A15" s="20" t="s">
        <v>35</v>
      </c>
      <c r="B15" s="4" t="s">
        <v>36</v>
      </c>
      <c r="C15" s="21">
        <v>2667.94</v>
      </c>
      <c r="D15" s="21">
        <v>0</v>
      </c>
      <c r="E15" s="6">
        <v>640.30999999999995</v>
      </c>
      <c r="F15" s="8">
        <v>0</v>
      </c>
      <c r="G15" s="6">
        <v>266.79000000000002</v>
      </c>
      <c r="H15" s="6">
        <v>0</v>
      </c>
      <c r="I15" s="6">
        <v>0</v>
      </c>
      <c r="J15" s="13">
        <f>SUM(C15:I15)</f>
        <v>3575.04</v>
      </c>
      <c r="K15" s="9">
        <v>403.12</v>
      </c>
      <c r="L15" s="6">
        <v>120.99</v>
      </c>
      <c r="M15" s="8">
        <v>0</v>
      </c>
      <c r="N15" s="16">
        <f t="shared" si="0"/>
        <v>524.11</v>
      </c>
      <c r="O15" s="17">
        <f t="shared" si="1"/>
        <v>3050.93</v>
      </c>
    </row>
    <row r="16" spans="1:15" ht="15" customHeight="1">
      <c r="A16" s="22" t="s">
        <v>37</v>
      </c>
      <c r="B16" s="4" t="s">
        <v>38</v>
      </c>
      <c r="C16" s="21">
        <v>4436.2700000000004</v>
      </c>
      <c r="D16" s="21">
        <v>0</v>
      </c>
      <c r="E16" s="6">
        <v>596.6</v>
      </c>
      <c r="F16" s="8">
        <v>0</v>
      </c>
      <c r="G16" s="6">
        <v>221.81</v>
      </c>
      <c r="H16" s="6">
        <v>0</v>
      </c>
      <c r="I16" s="6">
        <v>0</v>
      </c>
      <c r="J16" s="13">
        <f>SUM(C16:I16)</f>
        <v>5254.6800000000012</v>
      </c>
      <c r="K16" s="9">
        <v>582.53</v>
      </c>
      <c r="L16" s="6">
        <v>415.48</v>
      </c>
      <c r="M16" s="8">
        <v>0</v>
      </c>
      <c r="N16" s="16">
        <f t="shared" si="0"/>
        <v>998.01</v>
      </c>
      <c r="O16" s="17">
        <f t="shared" si="1"/>
        <v>4256.670000000001</v>
      </c>
    </row>
    <row r="17" spans="1:15" ht="15" customHeight="1">
      <c r="A17" s="22" t="s">
        <v>39</v>
      </c>
      <c r="B17" s="4" t="s">
        <v>40</v>
      </c>
      <c r="C17" s="21">
        <v>1758.74</v>
      </c>
      <c r="D17" s="21">
        <v>0</v>
      </c>
      <c r="E17" s="6">
        <v>17.59</v>
      </c>
      <c r="F17" s="8">
        <v>0</v>
      </c>
      <c r="G17" s="6">
        <v>351.75</v>
      </c>
      <c r="H17" s="6">
        <v>0</v>
      </c>
      <c r="I17" s="6">
        <v>0</v>
      </c>
      <c r="J17" s="13">
        <f>SUM(C17:I17)</f>
        <v>2128.08</v>
      </c>
      <c r="K17" s="9">
        <v>193.48</v>
      </c>
      <c r="L17" s="6">
        <v>0</v>
      </c>
      <c r="M17" s="8">
        <v>0</v>
      </c>
      <c r="N17" s="16">
        <f t="shared" si="0"/>
        <v>193.48</v>
      </c>
      <c r="O17" s="17">
        <f t="shared" si="1"/>
        <v>1934.6</v>
      </c>
    </row>
    <row r="18" spans="1:15" ht="15" customHeight="1">
      <c r="A18" s="22" t="s">
        <v>41</v>
      </c>
      <c r="B18" s="4" t="s">
        <v>42</v>
      </c>
      <c r="C18" s="21">
        <v>1758.74</v>
      </c>
      <c r="D18" s="21">
        <v>0</v>
      </c>
      <c r="E18" s="6">
        <v>52.76</v>
      </c>
      <c r="F18" s="8">
        <v>0</v>
      </c>
      <c r="G18" s="6">
        <v>351.75</v>
      </c>
      <c r="H18" s="6">
        <v>0</v>
      </c>
      <c r="I18" s="6">
        <v>0</v>
      </c>
      <c r="J18" s="13">
        <f>SUM(C18:I18)</f>
        <v>2163.25</v>
      </c>
      <c r="K18" s="9">
        <v>196.68</v>
      </c>
      <c r="L18" s="6">
        <v>0</v>
      </c>
      <c r="M18" s="5">
        <v>0</v>
      </c>
      <c r="N18" s="16">
        <f t="shared" si="0"/>
        <v>196.68</v>
      </c>
      <c r="O18" s="17">
        <f t="shared" si="1"/>
        <v>1966.57</v>
      </c>
    </row>
    <row r="19" spans="1:15" ht="15" customHeight="1">
      <c r="A19" s="22" t="s">
        <v>43</v>
      </c>
      <c r="B19" s="4" t="s">
        <v>44</v>
      </c>
      <c r="C19" s="21">
        <v>1758.74</v>
      </c>
      <c r="D19" s="21">
        <v>0</v>
      </c>
      <c r="E19" s="6">
        <v>35.17</v>
      </c>
      <c r="F19" s="8">
        <v>0</v>
      </c>
      <c r="G19" s="6">
        <v>351.75</v>
      </c>
      <c r="H19" s="6">
        <v>0</v>
      </c>
      <c r="I19" s="6">
        <v>0</v>
      </c>
      <c r="J19" s="13">
        <f>SUM(C19:I19)</f>
        <v>2145.66</v>
      </c>
      <c r="K19" s="9">
        <v>195.08</v>
      </c>
      <c r="L19" s="8">
        <v>0</v>
      </c>
      <c r="M19" s="8">
        <v>0</v>
      </c>
      <c r="N19" s="16">
        <f t="shared" si="0"/>
        <v>195.08</v>
      </c>
      <c r="O19" s="17">
        <f t="shared" si="1"/>
        <v>1950.58</v>
      </c>
    </row>
    <row r="20" spans="1:15" ht="15" customHeight="1">
      <c r="A20" s="22" t="s">
        <v>45</v>
      </c>
      <c r="B20" s="4" t="s">
        <v>46</v>
      </c>
      <c r="C20" s="21">
        <v>2667.94</v>
      </c>
      <c r="D20" s="21">
        <v>0</v>
      </c>
      <c r="E20" s="8">
        <v>666.99</v>
      </c>
      <c r="F20" s="8">
        <v>0</v>
      </c>
      <c r="G20" s="6">
        <v>266.79000000000002</v>
      </c>
      <c r="H20" s="6">
        <v>0</v>
      </c>
      <c r="I20" s="6">
        <v>0</v>
      </c>
      <c r="J20" s="13">
        <f>SUM(C20:I20)</f>
        <v>3601.7200000000003</v>
      </c>
      <c r="K20" s="9">
        <v>406.13</v>
      </c>
      <c r="L20" s="8">
        <v>54.21</v>
      </c>
      <c r="M20" s="8">
        <v>0</v>
      </c>
      <c r="N20" s="16">
        <f t="shared" si="0"/>
        <v>460.34</v>
      </c>
      <c r="O20" s="17">
        <f t="shared" si="1"/>
        <v>3141.38</v>
      </c>
    </row>
    <row r="21" spans="1:15" ht="15" customHeight="1">
      <c r="A21" s="22" t="s">
        <v>47</v>
      </c>
      <c r="B21" s="4" t="s">
        <v>48</v>
      </c>
      <c r="C21" s="21">
        <v>1986.74</v>
      </c>
      <c r="D21" s="21">
        <v>0</v>
      </c>
      <c r="E21" s="8">
        <v>0</v>
      </c>
      <c r="F21" s="8">
        <v>0</v>
      </c>
      <c r="G21" s="8">
        <v>457.29</v>
      </c>
      <c r="H21" s="6">
        <v>0</v>
      </c>
      <c r="I21" s="8">
        <v>0</v>
      </c>
      <c r="J21" s="13">
        <f>SUM(C21:I21)</f>
        <v>2444.0300000000002</v>
      </c>
      <c r="K21" s="9">
        <v>222.2</v>
      </c>
      <c r="L21" s="8">
        <v>23.84</v>
      </c>
      <c r="M21" s="8">
        <v>0</v>
      </c>
      <c r="N21" s="16">
        <f>K21+L21+M21</f>
        <v>246.04</v>
      </c>
      <c r="O21" s="17">
        <f>J21-N21</f>
        <v>2197.9900000000002</v>
      </c>
    </row>
    <row r="22" spans="1:15" ht="15" customHeight="1">
      <c r="A22" s="22" t="s">
        <v>49</v>
      </c>
      <c r="B22" s="4" t="s">
        <v>50</v>
      </c>
      <c r="C22" s="21">
        <v>1048.3399999999999</v>
      </c>
      <c r="D22" s="21">
        <v>0</v>
      </c>
      <c r="E22" s="8">
        <v>0</v>
      </c>
      <c r="F22" s="8">
        <v>0</v>
      </c>
      <c r="G22" s="8">
        <v>0</v>
      </c>
      <c r="H22" s="6">
        <v>0</v>
      </c>
      <c r="I22" s="8">
        <v>0</v>
      </c>
      <c r="J22" s="13">
        <f>SUM(C22:I22)</f>
        <v>1048.3399999999999</v>
      </c>
      <c r="K22" s="9">
        <v>83.86</v>
      </c>
      <c r="L22" s="8">
        <v>0</v>
      </c>
      <c r="M22" s="8">
        <v>0</v>
      </c>
      <c r="N22" s="16">
        <f t="shared" si="0"/>
        <v>83.86</v>
      </c>
      <c r="O22" s="17">
        <f t="shared" si="1"/>
        <v>964.4799999999999</v>
      </c>
    </row>
    <row r="23" spans="1:15" ht="15" customHeight="1">
      <c r="A23" s="22" t="s">
        <v>51</v>
      </c>
      <c r="B23" s="4" t="s">
        <v>52</v>
      </c>
      <c r="C23" s="21">
        <v>1048.3399999999999</v>
      </c>
      <c r="D23" s="21">
        <v>0</v>
      </c>
      <c r="E23" s="6">
        <v>0</v>
      </c>
      <c r="F23" s="8">
        <v>0</v>
      </c>
      <c r="G23" s="6">
        <v>104.83</v>
      </c>
      <c r="H23" s="6">
        <v>0</v>
      </c>
      <c r="I23" s="6">
        <v>0</v>
      </c>
      <c r="J23" s="13">
        <f>SUM(C23:I23)</f>
        <v>1153.1699999999998</v>
      </c>
      <c r="K23" s="9">
        <v>92.25</v>
      </c>
      <c r="L23" s="6">
        <v>0</v>
      </c>
      <c r="M23" s="8">
        <v>0</v>
      </c>
      <c r="N23" s="16">
        <f t="shared" si="0"/>
        <v>92.25</v>
      </c>
      <c r="O23" s="17">
        <f t="shared" si="1"/>
        <v>1060.9199999999998</v>
      </c>
    </row>
    <row r="24" spans="1:15" ht="15" customHeight="1">
      <c r="A24" s="22" t="s">
        <v>53</v>
      </c>
      <c r="B24" s="4" t="s">
        <v>54</v>
      </c>
      <c r="C24" s="21">
        <v>1048.3399999999999</v>
      </c>
      <c r="D24" s="21">
        <v>0</v>
      </c>
      <c r="E24" s="8">
        <v>0</v>
      </c>
      <c r="F24" s="8">
        <v>0</v>
      </c>
      <c r="G24" s="8">
        <v>0</v>
      </c>
      <c r="H24" s="6">
        <v>0</v>
      </c>
      <c r="I24" s="8">
        <v>0</v>
      </c>
      <c r="J24" s="13">
        <f>SUM(C24:I24)</f>
        <v>1048.3399999999999</v>
      </c>
      <c r="K24" s="9">
        <v>83.86</v>
      </c>
      <c r="L24" s="8">
        <v>0</v>
      </c>
      <c r="M24" s="8">
        <v>0</v>
      </c>
      <c r="N24" s="16">
        <f t="shared" si="0"/>
        <v>83.86</v>
      </c>
      <c r="O24" s="17">
        <f t="shared" si="1"/>
        <v>964.4799999999999</v>
      </c>
    </row>
    <row r="25" spans="1:15" ht="17.25" customHeight="1">
      <c r="A25" s="37" t="s">
        <v>55</v>
      </c>
      <c r="B25" s="38"/>
      <c r="C25" s="14">
        <f t="shared" ref="C25:O25" si="2">SUM(C7:C24)</f>
        <v>38805.01999999999</v>
      </c>
      <c r="D25" s="14">
        <f>SUM(D7:D24)</f>
        <v>485.17</v>
      </c>
      <c r="E25" s="14">
        <f t="shared" si="2"/>
        <v>5951.9600000000009</v>
      </c>
      <c r="F25" s="14">
        <f>SUM(F7:F24)</f>
        <v>9.6999999999999993</v>
      </c>
      <c r="G25" s="14">
        <f t="shared" si="2"/>
        <v>4134.2</v>
      </c>
      <c r="H25" s="14">
        <f>SUM(H7:H24)</f>
        <v>145.55000000000001</v>
      </c>
      <c r="I25" s="14">
        <f t="shared" si="2"/>
        <v>315</v>
      </c>
      <c r="J25" s="13">
        <f>SUM(J7:J24)</f>
        <v>49846.599999999991</v>
      </c>
      <c r="K25" s="14">
        <f t="shared" si="2"/>
        <v>4827.619999999999</v>
      </c>
      <c r="L25" s="14">
        <f t="shared" si="2"/>
        <v>2010.1</v>
      </c>
      <c r="M25" s="18">
        <f t="shared" si="2"/>
        <v>392.49</v>
      </c>
      <c r="N25" s="19">
        <f t="shared" si="2"/>
        <v>7230.2099999999991</v>
      </c>
      <c r="O25" s="14">
        <f t="shared" si="2"/>
        <v>42616.39</v>
      </c>
    </row>
    <row r="26" spans="1:15" ht="15.95" customHeight="1">
      <c r="A26" s="32"/>
      <c r="B26" s="40"/>
      <c r="K26" s="3"/>
    </row>
  </sheetData>
  <mergeCells count="9">
    <mergeCell ref="K5:N5"/>
    <mergeCell ref="O5:O6"/>
    <mergeCell ref="A1:B1"/>
    <mergeCell ref="A2:E2"/>
    <mergeCell ref="A26:B26"/>
    <mergeCell ref="C5:J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2018-08-27T12:59:43Z</dcterms:modified>
  <cp:category/>
  <cp:contentStatus/>
</cp:coreProperties>
</file>