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5"/>
  <workbookPr defaultThemeVersion="124226"/>
  <xr:revisionPtr revIDLastSave="16" documentId="11_71BFF9B795C9D463848365C0163395F03E888FA9" xr6:coauthVersionLast="37" xr6:coauthVersionMax="37" xr10:uidLastSave="{96BD3B1F-2A18-4A5A-ADE8-774C8399D3C8}"/>
  <bookViews>
    <workbookView xWindow="0" yWindow="0" windowWidth="9660" windowHeight="5490" xr2:uid="{00000000-000D-0000-FFFF-FFFF00000000}"/>
  </bookViews>
  <sheets>
    <sheet name="MAI.2018" sheetId="1" r:id="rId1"/>
  </sheets>
  <definedNames>
    <definedName name="_xlnm.Print_Area" localSheetId="0">MAI.2018!$A$1:$L$25</definedName>
  </definedNames>
  <calcPr calcId="179020"/>
</workbook>
</file>

<file path=xl/calcChain.xml><?xml version="1.0" encoding="utf-8"?>
<calcChain xmlns="http://schemas.openxmlformats.org/spreadsheetml/2006/main">
  <c r="G21" i="1" l="1"/>
  <c r="G14" i="1"/>
  <c r="G15" i="1"/>
  <c r="G16" i="1"/>
  <c r="G17" i="1"/>
  <c r="G18" i="1"/>
  <c r="G19" i="1"/>
  <c r="G20" i="1"/>
  <c r="G13" i="1"/>
  <c r="G11" i="1"/>
  <c r="G12" i="1"/>
  <c r="G10" i="1"/>
  <c r="G9" i="1"/>
  <c r="G8" i="1"/>
  <c r="G7" i="1"/>
  <c r="G24" i="1"/>
  <c r="F25" i="1"/>
  <c r="G22" i="1"/>
  <c r="G23" i="1"/>
  <c r="E25" i="1"/>
  <c r="K21" i="1"/>
  <c r="L21" i="1"/>
  <c r="G25" i="1"/>
  <c r="K8" i="1"/>
  <c r="L8" i="1"/>
  <c r="K15" i="1"/>
  <c r="L15" i="1"/>
  <c r="K17" i="1"/>
  <c r="L17" i="1"/>
  <c r="K24" i="1"/>
  <c r="L24" i="1"/>
  <c r="K7" i="1"/>
  <c r="L7" i="1"/>
  <c r="K9" i="1"/>
  <c r="L9" i="1"/>
  <c r="K10" i="1"/>
  <c r="L10" i="1"/>
  <c r="K11" i="1"/>
  <c r="L11" i="1"/>
  <c r="K12" i="1"/>
  <c r="L12" i="1"/>
  <c r="K13" i="1"/>
  <c r="L13" i="1"/>
  <c r="K14" i="1"/>
  <c r="K16" i="1"/>
  <c r="L16" i="1"/>
  <c r="K18" i="1"/>
  <c r="L18" i="1"/>
  <c r="K19" i="1"/>
  <c r="L19" i="1"/>
  <c r="K20" i="1"/>
  <c r="K22" i="1"/>
  <c r="L22" i="1"/>
  <c r="K23" i="1"/>
  <c r="I25" i="1"/>
  <c r="D25" i="1"/>
  <c r="J25" i="1"/>
  <c r="H25" i="1"/>
  <c r="C25" i="1"/>
  <c r="L23" i="1"/>
  <c r="L14" i="1"/>
  <c r="L20" i="1"/>
  <c r="K25" i="1"/>
  <c r="L25" i="1"/>
</calcChain>
</file>

<file path=xl/sharedStrings.xml><?xml version="1.0" encoding="utf-8"?>
<sst xmlns="http://schemas.openxmlformats.org/spreadsheetml/2006/main" count="57" uniqueCount="56">
  <si>
    <t>Folha Sintética - Folha de Pagamento</t>
  </si>
  <si>
    <t>CONSELHO REGIONAL DE ODONTOLOGIA DA PARAÍBA - CNPJ: 09.319.617/0001-49</t>
  </si>
  <si>
    <t>Mês/Ano: 05/2018</t>
  </si>
  <si>
    <t>Código</t>
  </si>
  <si>
    <t>Empregado</t>
  </si>
  <si>
    <t>Proventos</t>
  </si>
  <si>
    <t>Descontos</t>
  </si>
  <si>
    <t>Líquido</t>
  </si>
  <si>
    <t>Remuneração Base</t>
  </si>
  <si>
    <t>Anuênio</t>
  </si>
  <si>
    <t>Gratificação</t>
  </si>
  <si>
    <t>Diárias</t>
  </si>
  <si>
    <t>Total</t>
  </si>
  <si>
    <t>INSS</t>
  </si>
  <si>
    <t>IRRF</t>
  </si>
  <si>
    <t>Outros</t>
  </si>
  <si>
    <t>000001</t>
  </si>
  <si>
    <t>Anesia Maria De Queiroz</t>
  </si>
  <si>
    <t>000003</t>
  </si>
  <si>
    <t>Antonio Fernandes Da Silva</t>
  </si>
  <si>
    <t>000023</t>
  </si>
  <si>
    <t>Cariles Silva De Oliveira</t>
  </si>
  <si>
    <t>000039</t>
  </si>
  <si>
    <t>Cassandra Vidal Regis Gouveia</t>
  </si>
  <si>
    <t>000037</t>
  </si>
  <si>
    <t>Claudia de Castro Gama</t>
  </si>
  <si>
    <t>000007</t>
  </si>
  <si>
    <t>Ivonaldo Galdino Da Silva</t>
  </si>
  <si>
    <t>000033</t>
  </si>
  <si>
    <t>Jessica Dias De Arruda</t>
  </si>
  <si>
    <t>000010</t>
  </si>
  <si>
    <t>Luis Carlos Do Nascimento</t>
  </si>
  <si>
    <t>000014</t>
  </si>
  <si>
    <t>Maria Do Carmo Lucas Dos Santos Silva</t>
  </si>
  <si>
    <t>000045</t>
  </si>
  <si>
    <t>Mara Ruth Lins Soares</t>
  </si>
  <si>
    <t>000046</t>
  </si>
  <si>
    <t>Marília Quirino de Almeida</t>
  </si>
  <si>
    <t>000029</t>
  </si>
  <si>
    <t>Suely Dias Borba Da Silva</t>
  </si>
  <si>
    <t>000038</t>
  </si>
  <si>
    <t>Silvana Alexandre da Silva</t>
  </si>
  <si>
    <t>000019</t>
  </si>
  <si>
    <t>Zenilda Lima De Oliveira</t>
  </si>
  <si>
    <t>000047</t>
  </si>
  <si>
    <t>Antônio Pires Figueiredo</t>
  </si>
  <si>
    <t>00043</t>
  </si>
  <si>
    <t>Arthur Torres Medeiros de Figueiredo</t>
  </si>
  <si>
    <t>00026</t>
  </si>
  <si>
    <t>Célia Gomes Pedrosa Rocha</t>
  </si>
  <si>
    <t>00042</t>
  </si>
  <si>
    <t>Timóteo Bernardo da Silva</t>
  </si>
  <si>
    <t>TOTAL - 18 empregado(s)</t>
  </si>
  <si>
    <t>Nota: A Funcionária Cassandra Vidal Regis Gouveia esteve afastada nos seguintes períodos e motivos relacionados abaixo:</t>
  </si>
  <si>
    <t>* (08/04/2018 a 04/05/2018)  Constatação de Incapacidade Laborativa, Auxilio Doença;</t>
  </si>
  <si>
    <t>* (05/05/2018 a 05/06/2018)  Constatação de Incapacidade Laborativa, Auxilio Doença.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</si>
</sst>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0"/>
      <name val="Arial"/>
    </font>
    <font>
      <sz val="10"/>
      <name val="Arial"/>
    </font>
    <font>
      <b/>
      <sz val="12"/>
      <name val="Arial"/>
    </font>
    <font>
      <sz val="8"/>
      <name val="Arial"/>
    </font>
    <font>
      <sz val="7"/>
      <name val="Arial"/>
    </font>
    <font>
      <b/>
      <sz val="7"/>
      <name val="Arial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top"/>
    </xf>
    <xf numFmtId="0" fontId="7" fillId="0" borderId="1" xfId="0" applyFont="1" applyBorder="1"/>
    <xf numFmtId="43" fontId="7" fillId="0" borderId="1" xfId="1" applyFont="1" applyBorder="1" applyAlignment="1">
      <alignment horizontal="right" vertical="top"/>
    </xf>
    <xf numFmtId="43" fontId="7" fillId="0" borderId="1" xfId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  <xf numFmtId="43" fontId="7" fillId="3" borderId="1" xfId="1" applyFont="1" applyFill="1" applyBorder="1" applyAlignment="1">
      <alignment horizontal="center" vertical="center"/>
    </xf>
    <xf numFmtId="43" fontId="7" fillId="0" borderId="1" xfId="1" applyFont="1" applyBorder="1"/>
    <xf numFmtId="0" fontId="9" fillId="4" borderId="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center"/>
    </xf>
    <xf numFmtId="43" fontId="6" fillId="2" borderId="1" xfId="1" applyFont="1" applyFill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43" fontId="9" fillId="4" borderId="1" xfId="1" applyFont="1" applyFill="1" applyBorder="1"/>
    <xf numFmtId="43" fontId="6" fillId="0" borderId="1" xfId="1" applyFont="1" applyBorder="1"/>
    <xf numFmtId="43" fontId="6" fillId="0" borderId="1" xfId="1" applyFont="1" applyBorder="1" applyAlignment="1">
      <alignment vertical="center"/>
    </xf>
    <xf numFmtId="43" fontId="9" fillId="4" borderId="1" xfId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top"/>
    </xf>
    <xf numFmtId="43" fontId="7" fillId="0" borderId="4" xfId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9"/>
  <sheetViews>
    <sheetView tabSelected="1" workbookViewId="0" xr3:uid="{AEA406A1-0E4B-5B11-9CD5-51D6E497D94C}">
      <selection activeCell="A30" sqref="A30"/>
    </sheetView>
  </sheetViews>
  <sheetFormatPr defaultRowHeight="12.75"/>
  <cols>
    <col min="1" max="1" width="7.28515625" customWidth="1"/>
    <col min="2" max="2" width="35.28515625" customWidth="1"/>
    <col min="3" max="6" width="17.5703125" customWidth="1"/>
    <col min="7" max="7" width="10.85546875" customWidth="1"/>
    <col min="8" max="8" width="13.140625" customWidth="1"/>
    <col min="9" max="9" width="11.140625" customWidth="1"/>
    <col min="11" max="11" width="9.28515625" bestFit="1" customWidth="1"/>
    <col min="12" max="12" width="10.5703125" customWidth="1"/>
  </cols>
  <sheetData>
    <row r="1" spans="1:12" ht="20.100000000000001" customHeight="1">
      <c r="A1" s="30" t="s">
        <v>0</v>
      </c>
      <c r="B1" s="30"/>
      <c r="H1" s="1"/>
    </row>
    <row r="2" spans="1:12" ht="15.95" customHeight="1">
      <c r="A2" s="31" t="s">
        <v>1</v>
      </c>
      <c r="B2" s="31"/>
      <c r="C2" s="31"/>
      <c r="D2" s="31"/>
      <c r="E2" s="23"/>
      <c r="F2" s="23"/>
      <c r="H2" s="2"/>
    </row>
    <row r="3" spans="1:12" ht="14.1" customHeight="1">
      <c r="A3" s="15" t="s">
        <v>2</v>
      </c>
      <c r="B3" s="15"/>
    </row>
    <row r="4" spans="1:12" ht="15" customHeight="1">
      <c r="A4" s="23"/>
    </row>
    <row r="5" spans="1:12" ht="15" customHeight="1">
      <c r="A5" s="34" t="s">
        <v>3</v>
      </c>
      <c r="B5" s="35" t="s">
        <v>4</v>
      </c>
      <c r="C5" s="33" t="s">
        <v>5</v>
      </c>
      <c r="D5" s="33"/>
      <c r="E5" s="33"/>
      <c r="F5" s="33"/>
      <c r="G5" s="33"/>
      <c r="H5" s="25" t="s">
        <v>6</v>
      </c>
      <c r="I5" s="26"/>
      <c r="J5" s="26"/>
      <c r="K5" s="27"/>
      <c r="L5" s="28" t="s">
        <v>7</v>
      </c>
    </row>
    <row r="6" spans="1:12" ht="30" customHeight="1">
      <c r="A6" s="34"/>
      <c r="B6" s="36"/>
      <c r="C6" s="24" t="s">
        <v>8</v>
      </c>
      <c r="D6" s="24" t="s">
        <v>9</v>
      </c>
      <c r="E6" s="24" t="s">
        <v>10</v>
      </c>
      <c r="F6" s="24" t="s">
        <v>11</v>
      </c>
      <c r="G6" s="7" t="s">
        <v>12</v>
      </c>
      <c r="H6" s="10" t="s">
        <v>13</v>
      </c>
      <c r="I6" s="11" t="s">
        <v>14</v>
      </c>
      <c r="J6" s="11" t="s">
        <v>15</v>
      </c>
      <c r="K6" s="12" t="s">
        <v>12</v>
      </c>
      <c r="L6" s="29"/>
    </row>
    <row r="7" spans="1:12" ht="15" customHeight="1">
      <c r="A7" s="20" t="s">
        <v>16</v>
      </c>
      <c r="B7" s="4" t="s">
        <v>17</v>
      </c>
      <c r="C7" s="21">
        <v>5155.59</v>
      </c>
      <c r="D7" s="6">
        <v>1907.57</v>
      </c>
      <c r="E7" s="6">
        <v>257.77999999999997</v>
      </c>
      <c r="F7" s="6">
        <v>0</v>
      </c>
      <c r="G7" s="13">
        <f>SUM(C7:F7)</f>
        <v>7320.94</v>
      </c>
      <c r="H7" s="9">
        <v>621.03</v>
      </c>
      <c r="I7" s="6">
        <v>973.12</v>
      </c>
      <c r="J7" s="8">
        <v>0</v>
      </c>
      <c r="K7" s="16">
        <f t="shared" ref="K7:K24" si="0">H7+I7+J7</f>
        <v>1594.15</v>
      </c>
      <c r="L7" s="17">
        <f t="shared" ref="L7:L24" si="1">G7-K7</f>
        <v>5726.7899999999991</v>
      </c>
    </row>
    <row r="8" spans="1:12" ht="15" customHeight="1">
      <c r="A8" s="20" t="s">
        <v>18</v>
      </c>
      <c r="B8" s="4" t="s">
        <v>19</v>
      </c>
      <c r="C8" s="21">
        <v>2759.94</v>
      </c>
      <c r="D8" s="6">
        <v>772.78</v>
      </c>
      <c r="E8" s="6">
        <v>138</v>
      </c>
      <c r="F8" s="6">
        <v>1417.5</v>
      </c>
      <c r="G8" s="13">
        <f>SUM(C8:F8)</f>
        <v>5088.22</v>
      </c>
      <c r="H8" s="9">
        <v>559.70000000000005</v>
      </c>
      <c r="I8" s="6">
        <v>83.41</v>
      </c>
      <c r="J8" s="8">
        <v>1417.5</v>
      </c>
      <c r="K8" s="16">
        <f t="shared" si="0"/>
        <v>2060.61</v>
      </c>
      <c r="L8" s="17">
        <f t="shared" si="1"/>
        <v>3027.61</v>
      </c>
    </row>
    <row r="9" spans="1:12" ht="15" customHeight="1">
      <c r="A9" s="20" t="s">
        <v>20</v>
      </c>
      <c r="B9" s="4" t="s">
        <v>21</v>
      </c>
      <c r="C9" s="21">
        <v>4589.24</v>
      </c>
      <c r="D9" s="6">
        <v>596.6</v>
      </c>
      <c r="E9" s="6">
        <v>229.46</v>
      </c>
      <c r="F9" s="6">
        <v>0</v>
      </c>
      <c r="G9" s="13">
        <f>SUM(C9:F9)</f>
        <v>5415.3</v>
      </c>
      <c r="H9" s="9">
        <v>595.67999999999995</v>
      </c>
      <c r="I9" s="6">
        <v>405.63</v>
      </c>
      <c r="J9" s="8">
        <v>0</v>
      </c>
      <c r="K9" s="16">
        <f t="shared" si="0"/>
        <v>1001.31</v>
      </c>
      <c r="L9" s="17">
        <f t="shared" si="1"/>
        <v>4413.99</v>
      </c>
    </row>
    <row r="10" spans="1:12" ht="15" customHeight="1">
      <c r="A10" s="20" t="s">
        <v>22</v>
      </c>
      <c r="B10" s="4" t="s">
        <v>23</v>
      </c>
      <c r="C10" s="21">
        <v>0</v>
      </c>
      <c r="D10" s="8">
        <v>0</v>
      </c>
      <c r="E10" s="6">
        <v>0</v>
      </c>
      <c r="F10" s="6">
        <v>0</v>
      </c>
      <c r="G10" s="13">
        <f>SUM(C10:F10)</f>
        <v>0</v>
      </c>
      <c r="H10" s="9">
        <v>0</v>
      </c>
      <c r="I10" s="8">
        <v>0</v>
      </c>
      <c r="J10" s="8">
        <v>0</v>
      </c>
      <c r="K10" s="16">
        <f t="shared" si="0"/>
        <v>0</v>
      </c>
      <c r="L10" s="17">
        <f t="shared" si="1"/>
        <v>0</v>
      </c>
    </row>
    <row r="11" spans="1:12" ht="15" customHeight="1">
      <c r="A11" s="20" t="s">
        <v>24</v>
      </c>
      <c r="B11" s="4" t="s">
        <v>25</v>
      </c>
      <c r="C11" s="21">
        <v>1819.39</v>
      </c>
      <c r="D11" s="8">
        <v>36.39</v>
      </c>
      <c r="E11" s="6">
        <v>363.88</v>
      </c>
      <c r="F11" s="6">
        <v>1417.5</v>
      </c>
      <c r="G11" s="13">
        <f>SUM(C11:F11)</f>
        <v>3637.1600000000003</v>
      </c>
      <c r="H11" s="9">
        <v>400.08</v>
      </c>
      <c r="I11" s="8">
        <v>0</v>
      </c>
      <c r="J11" s="8">
        <v>1417.5</v>
      </c>
      <c r="K11" s="16">
        <f t="shared" si="0"/>
        <v>1817.58</v>
      </c>
      <c r="L11" s="17">
        <f t="shared" si="1"/>
        <v>1819.5800000000004</v>
      </c>
    </row>
    <row r="12" spans="1:12" ht="15" customHeight="1">
      <c r="A12" s="20" t="s">
        <v>26</v>
      </c>
      <c r="B12" s="4" t="s">
        <v>27</v>
      </c>
      <c r="C12" s="21">
        <v>1913.07</v>
      </c>
      <c r="D12" s="6">
        <v>401.74</v>
      </c>
      <c r="E12" s="6">
        <v>191.31</v>
      </c>
      <c r="F12" s="6">
        <v>0</v>
      </c>
      <c r="G12" s="13">
        <f>SUM(C12:F12)</f>
        <v>2506.12</v>
      </c>
      <c r="H12" s="9">
        <v>225.55</v>
      </c>
      <c r="I12" s="8">
        <v>14.02</v>
      </c>
      <c r="J12" s="5">
        <v>0</v>
      </c>
      <c r="K12" s="16">
        <f t="shared" si="0"/>
        <v>239.57000000000002</v>
      </c>
      <c r="L12" s="17">
        <f t="shared" si="1"/>
        <v>2266.5499999999997</v>
      </c>
    </row>
    <row r="13" spans="1:12" ht="15" customHeight="1">
      <c r="A13" s="20" t="s">
        <v>28</v>
      </c>
      <c r="B13" s="4" t="s">
        <v>29</v>
      </c>
      <c r="C13" s="21">
        <v>1819.39</v>
      </c>
      <c r="D13" s="6">
        <v>36.39</v>
      </c>
      <c r="E13" s="6">
        <v>545.82000000000005</v>
      </c>
      <c r="F13" s="6">
        <v>0</v>
      </c>
      <c r="G13" s="13">
        <f>SUM(C13:F13)</f>
        <v>2401.6000000000004</v>
      </c>
      <c r="H13" s="9">
        <v>216.14</v>
      </c>
      <c r="I13" s="8">
        <v>21.11</v>
      </c>
      <c r="J13" s="8">
        <v>0</v>
      </c>
      <c r="K13" s="16">
        <f t="shared" si="0"/>
        <v>237.25</v>
      </c>
      <c r="L13" s="17">
        <f t="shared" si="1"/>
        <v>2164.3500000000004</v>
      </c>
    </row>
    <row r="14" spans="1:12" ht="15" customHeight="1">
      <c r="A14" s="20" t="s">
        <v>30</v>
      </c>
      <c r="B14" s="4" t="s">
        <v>31</v>
      </c>
      <c r="C14" s="21">
        <v>1335.98</v>
      </c>
      <c r="D14" s="6">
        <v>240.48</v>
      </c>
      <c r="E14" s="6">
        <v>133.6</v>
      </c>
      <c r="F14" s="6">
        <v>0</v>
      </c>
      <c r="G14" s="13">
        <f>SUM(C14:F14)</f>
        <v>1710.06</v>
      </c>
      <c r="H14" s="9">
        <v>153.9</v>
      </c>
      <c r="I14" s="8">
        <v>0</v>
      </c>
      <c r="J14" s="5">
        <v>80.16</v>
      </c>
      <c r="K14" s="16">
        <f t="shared" si="0"/>
        <v>234.06</v>
      </c>
      <c r="L14" s="17">
        <f t="shared" si="1"/>
        <v>1476</v>
      </c>
    </row>
    <row r="15" spans="1:12" ht="15" customHeight="1">
      <c r="A15" s="20" t="s">
        <v>32</v>
      </c>
      <c r="B15" s="4" t="s">
        <v>33</v>
      </c>
      <c r="C15" s="21">
        <v>2759.94</v>
      </c>
      <c r="D15" s="6">
        <v>634.79</v>
      </c>
      <c r="E15" s="6">
        <v>275.99</v>
      </c>
      <c r="F15" s="6">
        <v>0</v>
      </c>
      <c r="G15" s="13">
        <f>SUM(C15:F15)</f>
        <v>3670.7200000000003</v>
      </c>
      <c r="H15" s="9">
        <v>403.77</v>
      </c>
      <c r="I15" s="6">
        <v>135.24</v>
      </c>
      <c r="J15" s="8">
        <v>0</v>
      </c>
      <c r="K15" s="16">
        <f t="shared" si="0"/>
        <v>539.01</v>
      </c>
      <c r="L15" s="17">
        <f t="shared" si="1"/>
        <v>3131.71</v>
      </c>
    </row>
    <row r="16" spans="1:12" ht="15" customHeight="1">
      <c r="A16" s="22" t="s">
        <v>34</v>
      </c>
      <c r="B16" s="4" t="s">
        <v>35</v>
      </c>
      <c r="C16" s="21">
        <v>4589.24</v>
      </c>
      <c r="D16" s="6">
        <v>596.6</v>
      </c>
      <c r="E16" s="6">
        <v>229.46</v>
      </c>
      <c r="F16" s="6">
        <v>0</v>
      </c>
      <c r="G16" s="13">
        <f>SUM(C16:F16)</f>
        <v>5415.3</v>
      </c>
      <c r="H16" s="9">
        <v>595.67999999999995</v>
      </c>
      <c r="I16" s="6">
        <v>456.04</v>
      </c>
      <c r="J16" s="8"/>
      <c r="K16" s="16">
        <f t="shared" si="0"/>
        <v>1051.72</v>
      </c>
      <c r="L16" s="17">
        <f t="shared" si="1"/>
        <v>4363.58</v>
      </c>
    </row>
    <row r="17" spans="1:12" ht="15" customHeight="1">
      <c r="A17" s="22" t="s">
        <v>36</v>
      </c>
      <c r="B17" s="4" t="s">
        <v>37</v>
      </c>
      <c r="C17" s="21">
        <v>1819.39</v>
      </c>
      <c r="D17" s="6">
        <v>0</v>
      </c>
      <c r="E17" s="6">
        <v>363.88</v>
      </c>
      <c r="F17" s="6">
        <v>0</v>
      </c>
      <c r="G17" s="13">
        <f>SUM(C17:F17)</f>
        <v>2183.27</v>
      </c>
      <c r="H17" s="9">
        <v>196.49</v>
      </c>
      <c r="I17" s="6">
        <v>0</v>
      </c>
      <c r="J17" s="8">
        <v>0</v>
      </c>
      <c r="K17" s="16">
        <f t="shared" si="0"/>
        <v>196.49</v>
      </c>
      <c r="L17" s="17">
        <f t="shared" si="1"/>
        <v>1986.78</v>
      </c>
    </row>
    <row r="18" spans="1:12" ht="15" customHeight="1">
      <c r="A18" s="22" t="s">
        <v>38</v>
      </c>
      <c r="B18" s="4" t="s">
        <v>39</v>
      </c>
      <c r="C18" s="21">
        <v>1819.39</v>
      </c>
      <c r="D18" s="6">
        <v>54.58</v>
      </c>
      <c r="E18" s="6">
        <v>363.88</v>
      </c>
      <c r="F18" s="6">
        <v>0</v>
      </c>
      <c r="G18" s="13">
        <f>SUM(C18:F18)</f>
        <v>2237.85</v>
      </c>
      <c r="H18" s="9">
        <v>201.4</v>
      </c>
      <c r="I18" s="6">
        <v>0</v>
      </c>
      <c r="J18" s="5">
        <v>0</v>
      </c>
      <c r="K18" s="16">
        <f t="shared" si="0"/>
        <v>201.4</v>
      </c>
      <c r="L18" s="17">
        <f t="shared" si="1"/>
        <v>2036.4499999999998</v>
      </c>
    </row>
    <row r="19" spans="1:12" ht="15" customHeight="1">
      <c r="A19" s="22" t="s">
        <v>40</v>
      </c>
      <c r="B19" s="4" t="s">
        <v>41</v>
      </c>
      <c r="C19" s="21">
        <v>1819.39</v>
      </c>
      <c r="D19" s="6">
        <v>36.39</v>
      </c>
      <c r="E19" s="6">
        <v>363.88</v>
      </c>
      <c r="F19" s="6">
        <v>0</v>
      </c>
      <c r="G19" s="13">
        <f>SUM(C19:F19)</f>
        <v>2219.6600000000003</v>
      </c>
      <c r="H19" s="9">
        <v>199.76</v>
      </c>
      <c r="I19" s="8">
        <v>0</v>
      </c>
      <c r="J19" s="8">
        <v>0</v>
      </c>
      <c r="K19" s="16">
        <f t="shared" si="0"/>
        <v>199.76</v>
      </c>
      <c r="L19" s="17">
        <f t="shared" si="1"/>
        <v>2019.9000000000003</v>
      </c>
    </row>
    <row r="20" spans="1:12" ht="15" customHeight="1">
      <c r="A20" s="22" t="s">
        <v>42</v>
      </c>
      <c r="B20" s="4" t="s">
        <v>43</v>
      </c>
      <c r="C20" s="21">
        <v>2759.94</v>
      </c>
      <c r="D20" s="8">
        <v>689.99</v>
      </c>
      <c r="E20" s="6">
        <v>275.99</v>
      </c>
      <c r="F20" s="6">
        <v>0</v>
      </c>
      <c r="G20" s="13">
        <f>SUM(C20:F20)</f>
        <v>3725.92</v>
      </c>
      <c r="H20" s="9">
        <v>409.85</v>
      </c>
      <c r="I20" s="8">
        <v>63.25</v>
      </c>
      <c r="J20" s="8">
        <v>0</v>
      </c>
      <c r="K20" s="16">
        <f t="shared" si="0"/>
        <v>473.1</v>
      </c>
      <c r="L20" s="17">
        <f t="shared" si="1"/>
        <v>3252.82</v>
      </c>
    </row>
    <row r="21" spans="1:12" ht="15" customHeight="1">
      <c r="A21" s="22" t="s">
        <v>44</v>
      </c>
      <c r="B21" s="4" t="s">
        <v>45</v>
      </c>
      <c r="C21" s="21">
        <v>2055.25</v>
      </c>
      <c r="D21" s="8">
        <v>0</v>
      </c>
      <c r="E21" s="8">
        <v>457.29</v>
      </c>
      <c r="F21" s="8">
        <v>0</v>
      </c>
      <c r="G21" s="13">
        <f>SUM(C21:F21)</f>
        <v>2512.54</v>
      </c>
      <c r="H21" s="9">
        <v>226.12</v>
      </c>
      <c r="I21" s="8">
        <v>28.68</v>
      </c>
      <c r="J21" s="8">
        <v>0</v>
      </c>
      <c r="K21" s="16">
        <f>H21+I21+J21</f>
        <v>254.8</v>
      </c>
      <c r="L21" s="17">
        <f>G21-K21</f>
        <v>2257.7399999999998</v>
      </c>
    </row>
    <row r="22" spans="1:12" ht="15" customHeight="1">
      <c r="A22" s="22" t="s">
        <v>46</v>
      </c>
      <c r="B22" s="4" t="s">
        <v>47</v>
      </c>
      <c r="C22" s="21">
        <v>1084.49</v>
      </c>
      <c r="D22" s="8">
        <v>0</v>
      </c>
      <c r="E22" s="8">
        <v>0</v>
      </c>
      <c r="F22" s="8">
        <v>0</v>
      </c>
      <c r="G22" s="13">
        <f>SUM(C22:F22)</f>
        <v>1084.49</v>
      </c>
      <c r="H22" s="9">
        <v>86.75</v>
      </c>
      <c r="I22" s="8">
        <v>0</v>
      </c>
      <c r="J22" s="8">
        <v>0</v>
      </c>
      <c r="K22" s="16">
        <f t="shared" si="0"/>
        <v>86.75</v>
      </c>
      <c r="L22" s="17">
        <f t="shared" si="1"/>
        <v>997.74</v>
      </c>
    </row>
    <row r="23" spans="1:12" ht="15" customHeight="1">
      <c r="A23" s="22" t="s">
        <v>48</v>
      </c>
      <c r="B23" s="4" t="s">
        <v>49</v>
      </c>
      <c r="C23" s="21">
        <v>1084.49</v>
      </c>
      <c r="D23" s="6">
        <v>0</v>
      </c>
      <c r="E23" s="6">
        <v>108.45</v>
      </c>
      <c r="F23" s="6">
        <v>0</v>
      </c>
      <c r="G23" s="13">
        <f>SUM(C23:F23)</f>
        <v>1192.94</v>
      </c>
      <c r="H23" s="9">
        <v>95.43</v>
      </c>
      <c r="I23" s="6">
        <v>0</v>
      </c>
      <c r="J23" s="8">
        <v>0</v>
      </c>
      <c r="K23" s="16">
        <f t="shared" si="0"/>
        <v>95.43</v>
      </c>
      <c r="L23" s="17">
        <f t="shared" si="1"/>
        <v>1097.51</v>
      </c>
    </row>
    <row r="24" spans="1:12" ht="15" customHeight="1">
      <c r="A24" s="22" t="s">
        <v>50</v>
      </c>
      <c r="B24" s="4" t="s">
        <v>51</v>
      </c>
      <c r="C24" s="21">
        <v>1084.49</v>
      </c>
      <c r="D24" s="8">
        <v>0</v>
      </c>
      <c r="E24" s="8">
        <v>0</v>
      </c>
      <c r="F24" s="8">
        <v>0</v>
      </c>
      <c r="G24" s="13">
        <f>SUM(C24:F24)</f>
        <v>1084.49</v>
      </c>
      <c r="H24" s="9">
        <v>86.75</v>
      </c>
      <c r="I24" s="8">
        <v>0</v>
      </c>
      <c r="J24" s="8">
        <v>0</v>
      </c>
      <c r="K24" s="16">
        <f t="shared" si="0"/>
        <v>86.75</v>
      </c>
      <c r="L24" s="17">
        <f t="shared" si="1"/>
        <v>997.74</v>
      </c>
    </row>
    <row r="25" spans="1:12" ht="17.25" customHeight="1">
      <c r="A25" s="37" t="s">
        <v>52</v>
      </c>
      <c r="B25" s="38"/>
      <c r="C25" s="14">
        <f t="shared" ref="C25:L25" si="2">SUM(C7:C24)</f>
        <v>40268.609999999993</v>
      </c>
      <c r="D25" s="14">
        <f t="shared" si="2"/>
        <v>6004.3</v>
      </c>
      <c r="E25" s="14">
        <f t="shared" si="2"/>
        <v>4298.67</v>
      </c>
      <c r="F25" s="14">
        <f t="shared" si="2"/>
        <v>2835</v>
      </c>
      <c r="G25" s="13">
        <f t="shared" si="2"/>
        <v>53406.579999999994</v>
      </c>
      <c r="H25" s="14">
        <f t="shared" si="2"/>
        <v>5274.08</v>
      </c>
      <c r="I25" s="14">
        <f t="shared" si="2"/>
        <v>2180.4999999999995</v>
      </c>
      <c r="J25" s="18">
        <f t="shared" si="2"/>
        <v>2915.16</v>
      </c>
      <c r="K25" s="19">
        <f t="shared" si="2"/>
        <v>10369.74</v>
      </c>
      <c r="L25" s="14">
        <f t="shared" si="2"/>
        <v>43036.84</v>
      </c>
    </row>
    <row r="26" spans="1:12" ht="15.95" customHeight="1">
      <c r="A26" s="32"/>
      <c r="B26" s="41"/>
      <c r="H26" s="3"/>
    </row>
    <row r="27" spans="1:12" ht="24.75" customHeight="1">
      <c r="A27" s="39" t="s">
        <v>53</v>
      </c>
      <c r="B27" s="39"/>
      <c r="C27" s="39"/>
      <c r="D27" s="39"/>
    </row>
    <row r="28" spans="1:12">
      <c r="A28" s="39" t="s">
        <v>54</v>
      </c>
      <c r="B28" s="39"/>
      <c r="C28" s="39"/>
      <c r="D28" s="39"/>
    </row>
    <row r="29" spans="1:12">
      <c r="A29" s="40" t="s">
        <v>55</v>
      </c>
      <c r="B29" s="40"/>
      <c r="C29" s="40"/>
      <c r="D29" s="40"/>
    </row>
  </sheetData>
  <mergeCells count="12">
    <mergeCell ref="A27:D27"/>
    <mergeCell ref="A28:D28"/>
    <mergeCell ref="A29:D29"/>
    <mergeCell ref="H5:K5"/>
    <mergeCell ref="L5:L6"/>
    <mergeCell ref="A1:B1"/>
    <mergeCell ref="A2:D2"/>
    <mergeCell ref="A26:B26"/>
    <mergeCell ref="C5:G5"/>
    <mergeCell ref="A5:A6"/>
    <mergeCell ref="B5:B6"/>
    <mergeCell ref="A25:B25"/>
  </mergeCells>
  <pageMargins left="0.75" right="0.75" top="1" bottom="1" header="0.5" footer="0.5"/>
  <pageSetup paperSize="9" scale="8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_USER</dc:creator>
  <cp:keywords/>
  <dc:description/>
  <cp:lastModifiedBy>Procontábil Contadores Associados</cp:lastModifiedBy>
  <cp:revision/>
  <dcterms:created xsi:type="dcterms:W3CDTF">2017-08-23T18:19:41Z</dcterms:created>
  <dcterms:modified xsi:type="dcterms:W3CDTF">2018-08-27T12:46:47Z</dcterms:modified>
  <cp:category/>
  <cp:contentStatus/>
</cp:coreProperties>
</file>