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ropb\"/>
    </mc:Choice>
  </mc:AlternateContent>
  <bookViews>
    <workbookView xWindow="0" yWindow="0" windowWidth="9660" windowHeight="5490"/>
  </bookViews>
  <sheets>
    <sheet name="SET.2017" sheetId="1" r:id="rId1"/>
  </sheets>
  <definedNames>
    <definedName name="_xlnm.Print_Area" localSheetId="0">SET.2017!$A$1:$N$26</definedName>
  </definedNames>
  <calcPr calcId="152511"/>
</workbook>
</file>

<file path=xl/calcChain.xml><?xml version="1.0" encoding="utf-8"?>
<calcChain xmlns="http://schemas.openxmlformats.org/spreadsheetml/2006/main">
  <c r="I25" i="1" l="1"/>
  <c r="I26" i="1" s="1"/>
  <c r="H26" i="1"/>
  <c r="G26" i="1"/>
  <c r="I11" i="1"/>
  <c r="I16" i="1"/>
  <c r="I12" i="1"/>
  <c r="I10" i="1"/>
  <c r="F26" i="1"/>
  <c r="I8" i="1"/>
  <c r="I9" i="1"/>
  <c r="I13" i="1"/>
  <c r="I14" i="1"/>
  <c r="I15" i="1"/>
  <c r="I17" i="1"/>
  <c r="I18" i="1"/>
  <c r="I19" i="1"/>
  <c r="I20" i="1"/>
  <c r="I21" i="1"/>
  <c r="I22" i="1"/>
  <c r="I23" i="1"/>
  <c r="I24" i="1"/>
  <c r="I7" i="1"/>
  <c r="E26" i="1"/>
  <c r="M22" i="1"/>
  <c r="N22" i="1" s="1"/>
  <c r="M9" i="1" l="1"/>
  <c r="N9" i="1" s="1"/>
  <c r="M16" i="1"/>
  <c r="N16" i="1" s="1"/>
  <c r="M18" i="1"/>
  <c r="N18" i="1" s="1"/>
  <c r="M25" i="1"/>
  <c r="N25" i="1" s="1"/>
  <c r="M7" i="1"/>
  <c r="M8" i="1"/>
  <c r="N8" i="1" s="1"/>
  <c r="M10" i="1"/>
  <c r="N10" i="1" s="1"/>
  <c r="M11" i="1"/>
  <c r="N11" i="1" s="1"/>
  <c r="M12" i="1"/>
  <c r="N12" i="1" s="1"/>
  <c r="M13" i="1"/>
  <c r="N13" i="1" s="1"/>
  <c r="M14" i="1"/>
  <c r="M15" i="1"/>
  <c r="M17" i="1"/>
  <c r="N17" i="1" s="1"/>
  <c r="M19" i="1"/>
  <c r="N19" i="1" s="1"/>
  <c r="M20" i="1"/>
  <c r="N20" i="1" s="1"/>
  <c r="M21" i="1"/>
  <c r="M23" i="1"/>
  <c r="M24" i="1"/>
  <c r="K26" i="1"/>
  <c r="D26" i="1"/>
  <c r="N23" i="1"/>
  <c r="N14" i="1"/>
  <c r="L26" i="1"/>
  <c r="J26" i="1"/>
  <c r="C26" i="1"/>
  <c r="N7" i="1"/>
  <c r="N24" i="1" l="1"/>
  <c r="N15" i="1"/>
  <c r="N21" i="1"/>
  <c r="M26" i="1"/>
  <c r="N26" i="1" l="1"/>
</calcChain>
</file>

<file path=xl/sharedStrings.xml><?xml version="1.0" encoding="utf-8"?>
<sst xmlns="http://schemas.openxmlformats.org/spreadsheetml/2006/main" count="58" uniqueCount="57">
  <si>
    <t>Folha Sintética - Folha de Pagamento</t>
  </si>
  <si>
    <t>CONSELHO REGIONAL DE ODONTOLOGIA DA PARAÍBA - CNPJ: 09.319.617/0001-49</t>
  </si>
  <si>
    <t>Código</t>
  </si>
  <si>
    <t>Empregado</t>
  </si>
  <si>
    <t>Proventos</t>
  </si>
  <si>
    <t>Descontos</t>
  </si>
  <si>
    <t>Líquido</t>
  </si>
  <si>
    <t>Remuneração Base</t>
  </si>
  <si>
    <t>Anuênio</t>
  </si>
  <si>
    <t>Total</t>
  </si>
  <si>
    <t>INSS</t>
  </si>
  <si>
    <t>IRRF</t>
  </si>
  <si>
    <t>Outros</t>
  </si>
  <si>
    <t>000031</t>
  </si>
  <si>
    <t>Ailton Macedo De Lima</t>
  </si>
  <si>
    <t>000001</t>
  </si>
  <si>
    <t>Anesia Maria De Queiroz</t>
  </si>
  <si>
    <t>000003</t>
  </si>
  <si>
    <t>Antonio Fernandes Da Silva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</si>
  <si>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</si>
  <si>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</si>
  <si>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</si>
  <si>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</si>
  <si>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</si>
  <si>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</si>
  <si>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000007</t>
  </si>
  <si>
    <t>Ivonaldo Galdino Da Silva</t>
  </si>
  <si>
    <t>000033</t>
  </si>
  <si>
    <t>Jessica Dias De Arruda</t>
  </si>
  <si>
    <t>000010</t>
  </si>
  <si>
    <t>Luis Carlos Do Nascimento</t>
  </si>
  <si>
    <t>000014</t>
  </si>
  <si>
    <t>Maria Do Carmo Lucas Dos Santos Silva</t>
  </si>
  <si>
    <t>000045</t>
  </si>
  <si>
    <t>Mara Ruth Lins Soares</t>
  </si>
  <si>
    <t>000046</t>
  </si>
  <si>
    <t>Marília Quirino de Almeida</t>
  </si>
  <si>
    <t>000029</t>
  </si>
  <si>
    <t>Suely Dias Borba Da Silva</t>
  </si>
  <si>
    <t>000038</t>
  </si>
  <si>
    <t>Silvana Alexandre da Silva</t>
  </si>
  <si>
    <t>000019</t>
  </si>
  <si>
    <t>Zenilda Lima De Oliveira</t>
  </si>
  <si>
    <t>00043</t>
  </si>
  <si>
    <t>Arthur Torres Medeiros de Figueiredo</t>
  </si>
  <si>
    <t>Célia Gomes Pedrosa Rocha</t>
  </si>
  <si>
    <t>00042</t>
  </si>
  <si>
    <t>Timóteo Bernardo da Silva</t>
  </si>
  <si>
    <t>TOTAL - 19 empregado(s)</t>
  </si>
  <si>
    <t>000047</t>
  </si>
  <si>
    <t>Antônio Pires Figueiredo</t>
  </si>
  <si>
    <t>Gratificação</t>
  </si>
  <si>
    <t>00026</t>
  </si>
  <si>
    <t>Diárias</t>
  </si>
  <si>
    <t>Mês/Ano: 09/2017</t>
  </si>
  <si>
    <t>Dif. De Anuênio 05,06,07 e 08/2017</t>
  </si>
  <si>
    <t>Dif. Anuênio 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</si>
</sst>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0"/>
      <name val="Arial"/>
    </font>
    <font>
      <sz val="10"/>
      <name val="Arial"/>
    </font>
    <font>
      <b/>
      <sz val="12"/>
      <name val="Arial"/>
    </font>
    <font>
      <sz val="8"/>
      <name val="Arial"/>
    </font>
    <font>
      <sz val="7"/>
      <name val="Arial"/>
    </font>
    <font>
      <b/>
      <sz val="7"/>
      <name val="Arial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/>
    <xf numFmtId="43" fontId="7" fillId="0" borderId="1" xfId="1" applyFont="1" applyBorder="1" applyAlignment="1">
      <alignment horizontal="right" vertical="top"/>
    </xf>
    <xf numFmtId="43" fontId="7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43" fontId="7" fillId="3" borderId="1" xfId="1" applyFont="1" applyFill="1" applyBorder="1" applyAlignment="1">
      <alignment horizontal="center" vertical="center"/>
    </xf>
    <xf numFmtId="43" fontId="7" fillId="0" borderId="1" xfId="1" applyFont="1" applyBorder="1" applyAlignment="1"/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3" fontId="9" fillId="4" borderId="1" xfId="1" applyFont="1" applyFill="1" applyBorder="1"/>
    <xf numFmtId="43" fontId="6" fillId="0" borderId="1" xfId="1" applyFont="1" applyBorder="1"/>
    <xf numFmtId="43" fontId="6" fillId="0" borderId="1" xfId="1" applyFont="1" applyBorder="1" applyAlignment="1">
      <alignment vertical="center"/>
    </xf>
    <xf numFmtId="43" fontId="9" fillId="4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43" fontId="7" fillId="0" borderId="4" xfId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topLeftCell="E1" workbookViewId="0">
      <selection activeCell="J26" sqref="J26"/>
    </sheetView>
  </sheetViews>
  <sheetFormatPr defaultRowHeight="12.75" x14ac:dyDescent="0.2"/>
  <cols>
    <col min="1" max="1" width="7.28515625" customWidth="1"/>
    <col min="2" max="2" width="35.28515625" customWidth="1"/>
    <col min="3" max="4" width="17.5703125" customWidth="1"/>
    <col min="5" max="8" width="17.5703125" style="24" customWidth="1"/>
    <col min="9" max="9" width="10.85546875" customWidth="1"/>
    <col min="10" max="10" width="13.140625" customWidth="1"/>
    <col min="11" max="11" width="11.140625" customWidth="1"/>
    <col min="13" max="13" width="9.28515625" bestFit="1" customWidth="1"/>
    <col min="14" max="14" width="10.5703125" customWidth="1"/>
  </cols>
  <sheetData>
    <row r="1" spans="1:14" ht="20.100000000000001" customHeight="1" x14ac:dyDescent="0.2">
      <c r="A1" s="33" t="s">
        <v>0</v>
      </c>
      <c r="B1" s="33"/>
      <c r="C1" s="24"/>
      <c r="D1" s="24"/>
      <c r="I1" s="24"/>
      <c r="J1" s="1"/>
      <c r="K1" s="24"/>
      <c r="L1" s="24"/>
      <c r="M1" s="24"/>
      <c r="N1" s="24"/>
    </row>
    <row r="2" spans="1:14" ht="15.95" customHeight="1" x14ac:dyDescent="0.2">
      <c r="A2" s="34" t="s">
        <v>1</v>
      </c>
      <c r="B2" s="34"/>
      <c r="C2" s="34"/>
      <c r="D2" s="34"/>
      <c r="E2" s="25"/>
      <c r="F2" s="26"/>
      <c r="G2" s="27"/>
      <c r="H2" s="27"/>
      <c r="I2" s="24"/>
      <c r="J2" s="2"/>
      <c r="K2" s="24"/>
      <c r="L2" s="24"/>
      <c r="M2" s="24"/>
      <c r="N2" s="24"/>
    </row>
    <row r="3" spans="1:14" ht="14.1" customHeight="1" x14ac:dyDescent="0.2">
      <c r="A3" s="15" t="s">
        <v>54</v>
      </c>
      <c r="B3" s="15"/>
      <c r="C3" s="24"/>
      <c r="D3" s="24"/>
      <c r="I3" s="24"/>
      <c r="J3" s="24"/>
      <c r="K3" s="24"/>
      <c r="L3" s="24"/>
      <c r="M3" s="24"/>
      <c r="N3" s="24"/>
    </row>
    <row r="4" spans="1:14" ht="15" customHeight="1" x14ac:dyDescent="0.2">
      <c r="A4" s="23"/>
      <c r="B4" s="24"/>
      <c r="C4" s="24"/>
      <c r="D4" s="24"/>
      <c r="I4" s="24"/>
      <c r="J4" s="24"/>
      <c r="K4" s="24"/>
      <c r="L4" s="24"/>
      <c r="M4" s="24"/>
      <c r="N4" s="24"/>
    </row>
    <row r="5" spans="1:14" ht="15" customHeight="1" x14ac:dyDescent="0.2">
      <c r="A5" s="38" t="s">
        <v>2</v>
      </c>
      <c r="B5" s="39" t="s">
        <v>3</v>
      </c>
      <c r="C5" s="37" t="s">
        <v>4</v>
      </c>
      <c r="D5" s="37"/>
      <c r="E5" s="37"/>
      <c r="F5" s="37"/>
      <c r="G5" s="37"/>
      <c r="H5" s="37"/>
      <c r="I5" s="37"/>
      <c r="J5" s="28" t="s">
        <v>5</v>
      </c>
      <c r="K5" s="29"/>
      <c r="L5" s="29"/>
      <c r="M5" s="30"/>
      <c r="N5" s="31" t="s">
        <v>6</v>
      </c>
    </row>
    <row r="6" spans="1:14" ht="30" customHeight="1" x14ac:dyDescent="0.2">
      <c r="A6" s="38"/>
      <c r="B6" s="40"/>
      <c r="C6" s="44" t="s">
        <v>7</v>
      </c>
      <c r="D6" s="44" t="s">
        <v>8</v>
      </c>
      <c r="E6" s="44" t="s">
        <v>51</v>
      </c>
      <c r="F6" s="44" t="s">
        <v>53</v>
      </c>
      <c r="G6" s="43" t="s">
        <v>55</v>
      </c>
      <c r="H6" s="43" t="s">
        <v>56</v>
      </c>
      <c r="I6" s="7" t="s">
        <v>9</v>
      </c>
      <c r="J6" s="10" t="s">
        <v>10</v>
      </c>
      <c r="K6" s="11" t="s">
        <v>11</v>
      </c>
      <c r="L6" s="11" t="s">
        <v>12</v>
      </c>
      <c r="M6" s="12" t="s">
        <v>9</v>
      </c>
      <c r="N6" s="32"/>
    </row>
    <row r="7" spans="1:14" ht="15" customHeight="1" x14ac:dyDescent="0.2">
      <c r="A7" s="20" t="s">
        <v>13</v>
      </c>
      <c r="B7" s="4" t="s">
        <v>14</v>
      </c>
      <c r="C7" s="21">
        <v>177.05</v>
      </c>
      <c r="D7" s="6">
        <v>3.54</v>
      </c>
      <c r="E7" s="6"/>
      <c r="F7" s="6">
        <v>0</v>
      </c>
      <c r="G7" s="6"/>
      <c r="H7" s="6"/>
      <c r="I7" s="13">
        <f>SUM(C7:F7)</f>
        <v>180.59</v>
      </c>
      <c r="J7" s="9">
        <v>71.709999999999994</v>
      </c>
      <c r="K7" s="8">
        <v>0</v>
      </c>
      <c r="L7" s="8">
        <v>0</v>
      </c>
      <c r="M7" s="16">
        <f>J7+K7+L7</f>
        <v>71.709999999999994</v>
      </c>
      <c r="N7" s="17">
        <f>I7-M7</f>
        <v>108.88000000000001</v>
      </c>
    </row>
    <row r="8" spans="1:14" ht="15" customHeight="1" x14ac:dyDescent="0.2">
      <c r="A8" s="20" t="s">
        <v>15</v>
      </c>
      <c r="B8" s="4" t="s">
        <v>16</v>
      </c>
      <c r="C8" s="21">
        <v>5016.99</v>
      </c>
      <c r="D8" s="6">
        <v>1856.29</v>
      </c>
      <c r="E8" s="6">
        <v>250.85</v>
      </c>
      <c r="F8" s="6">
        <v>0</v>
      </c>
      <c r="G8" s="6"/>
      <c r="H8" s="6"/>
      <c r="I8" s="13">
        <f>SUM(C8:F8)</f>
        <v>7124.13</v>
      </c>
      <c r="J8" s="9">
        <v>608.44000000000005</v>
      </c>
      <c r="K8" s="6">
        <v>922.45</v>
      </c>
      <c r="L8" s="8">
        <v>0</v>
      </c>
      <c r="M8" s="16">
        <f t="shared" ref="M8:M25" si="0">J8+K8+L8</f>
        <v>1530.89</v>
      </c>
      <c r="N8" s="17">
        <f t="shared" ref="N8:N25" si="1">I8-M8</f>
        <v>5593.24</v>
      </c>
    </row>
    <row r="9" spans="1:14" ht="15" customHeight="1" x14ac:dyDescent="0.2">
      <c r="A9" s="20" t="s">
        <v>17</v>
      </c>
      <c r="B9" s="4" t="s">
        <v>18</v>
      </c>
      <c r="C9" s="21">
        <v>2685.63</v>
      </c>
      <c r="D9" s="6">
        <v>725.12</v>
      </c>
      <c r="E9" s="6">
        <v>134.28</v>
      </c>
      <c r="F9" s="6">
        <v>315</v>
      </c>
      <c r="G9" s="6"/>
      <c r="H9" s="6"/>
      <c r="I9" s="13">
        <f>SUM(C9:F9)</f>
        <v>3860.03</v>
      </c>
      <c r="J9" s="9">
        <v>389.95</v>
      </c>
      <c r="K9" s="6">
        <v>90.02</v>
      </c>
      <c r="L9" s="8">
        <v>315</v>
      </c>
      <c r="M9" s="16">
        <f t="shared" si="0"/>
        <v>794.97</v>
      </c>
      <c r="N9" s="17">
        <f t="shared" si="1"/>
        <v>3065.0600000000004</v>
      </c>
    </row>
    <row r="10" spans="1:14" ht="15" customHeight="1" x14ac:dyDescent="0.2">
      <c r="A10" s="20" t="s">
        <v>19</v>
      </c>
      <c r="B10" s="4" t="s">
        <v>20</v>
      </c>
      <c r="C10" s="21">
        <v>4465.8599999999997</v>
      </c>
      <c r="D10" s="6">
        <v>467.85</v>
      </c>
      <c r="E10" s="6">
        <v>223.29</v>
      </c>
      <c r="F10" s="6">
        <v>0</v>
      </c>
      <c r="G10" s="6">
        <v>272.2</v>
      </c>
      <c r="H10" s="6">
        <v>255.19</v>
      </c>
      <c r="I10" s="13">
        <f>SUM(C10:H10)</f>
        <v>5684.3899999999994</v>
      </c>
      <c r="J10" s="9">
        <v>608.44000000000005</v>
      </c>
      <c r="K10" s="6">
        <v>474.39</v>
      </c>
      <c r="L10" s="8">
        <v>0</v>
      </c>
      <c r="M10" s="16">
        <f t="shared" si="0"/>
        <v>1082.83</v>
      </c>
      <c r="N10" s="17">
        <f t="shared" si="1"/>
        <v>4601.5599999999995</v>
      </c>
    </row>
    <row r="11" spans="1:14" ht="15" customHeight="1" x14ac:dyDescent="0.2">
      <c r="A11" s="20" t="s">
        <v>21</v>
      </c>
      <c r="B11" s="4" t="s">
        <v>22</v>
      </c>
      <c r="C11" s="21">
        <v>1770.48</v>
      </c>
      <c r="D11" s="8">
        <v>17.7</v>
      </c>
      <c r="E11" s="6">
        <v>531.14</v>
      </c>
      <c r="F11" s="6">
        <v>0</v>
      </c>
      <c r="G11" s="6"/>
      <c r="H11" s="6"/>
      <c r="I11" s="13">
        <f>SUM(C11:H11)</f>
        <v>2319.3200000000002</v>
      </c>
      <c r="J11" s="9">
        <v>208.73</v>
      </c>
      <c r="K11" s="8">
        <v>0</v>
      </c>
      <c r="L11" s="8">
        <v>0</v>
      </c>
      <c r="M11" s="16">
        <f t="shared" si="0"/>
        <v>208.73</v>
      </c>
      <c r="N11" s="17">
        <f t="shared" si="1"/>
        <v>2110.59</v>
      </c>
    </row>
    <row r="12" spans="1:14" ht="15" customHeight="1" x14ac:dyDescent="0.2">
      <c r="A12" s="20" t="s">
        <v>23</v>
      </c>
      <c r="B12" s="4" t="s">
        <v>24</v>
      </c>
      <c r="C12" s="21">
        <v>1770.48</v>
      </c>
      <c r="D12" s="8">
        <v>17.7</v>
      </c>
      <c r="E12" s="6">
        <v>354.1</v>
      </c>
      <c r="F12" s="6">
        <v>787.5</v>
      </c>
      <c r="G12" s="6">
        <v>3.36</v>
      </c>
      <c r="H12" s="6"/>
      <c r="I12" s="13">
        <f>SUM(C12:H12)</f>
        <v>2933.1400000000003</v>
      </c>
      <c r="J12" s="9">
        <v>193.1</v>
      </c>
      <c r="K12" s="8">
        <v>0</v>
      </c>
      <c r="L12" s="8">
        <v>787.5</v>
      </c>
      <c r="M12" s="16">
        <f t="shared" si="0"/>
        <v>980.6</v>
      </c>
      <c r="N12" s="17">
        <f t="shared" si="1"/>
        <v>1952.5400000000004</v>
      </c>
    </row>
    <row r="13" spans="1:14" ht="15" customHeight="1" x14ac:dyDescent="0.2">
      <c r="A13" s="20" t="s">
        <v>25</v>
      </c>
      <c r="B13" s="4" t="s">
        <v>26</v>
      </c>
      <c r="C13" s="21">
        <v>1861.56</v>
      </c>
      <c r="D13" s="6">
        <v>372.31</v>
      </c>
      <c r="E13" s="6">
        <v>186.16</v>
      </c>
      <c r="F13" s="6">
        <v>0</v>
      </c>
      <c r="G13" s="6"/>
      <c r="H13" s="6"/>
      <c r="I13" s="13">
        <f>SUM(C13:F13)</f>
        <v>2420.0299999999997</v>
      </c>
      <c r="J13" s="9">
        <v>217.8</v>
      </c>
      <c r="K13" s="8">
        <v>0</v>
      </c>
      <c r="L13" s="5">
        <v>0</v>
      </c>
      <c r="M13" s="16">
        <f t="shared" si="0"/>
        <v>217.8</v>
      </c>
      <c r="N13" s="17">
        <f t="shared" si="1"/>
        <v>2202.2299999999996</v>
      </c>
    </row>
    <row r="14" spans="1:14" ht="15" customHeight="1" x14ac:dyDescent="0.2">
      <c r="A14" s="20" t="s">
        <v>27</v>
      </c>
      <c r="B14" s="4" t="s">
        <v>28</v>
      </c>
      <c r="C14" s="21">
        <v>1770.48</v>
      </c>
      <c r="D14" s="6">
        <v>35.409999999999997</v>
      </c>
      <c r="E14" s="6">
        <v>354.1</v>
      </c>
      <c r="F14" s="6">
        <v>0</v>
      </c>
      <c r="G14" s="6"/>
      <c r="H14" s="6"/>
      <c r="I14" s="13">
        <f>SUM(C14:F14)</f>
        <v>2159.9900000000002</v>
      </c>
      <c r="J14" s="9">
        <v>194.39</v>
      </c>
      <c r="K14" s="8">
        <v>0</v>
      </c>
      <c r="L14" s="8">
        <v>0</v>
      </c>
      <c r="M14" s="16">
        <f t="shared" si="0"/>
        <v>194.39</v>
      </c>
      <c r="N14" s="17">
        <f t="shared" si="1"/>
        <v>1965.6000000000004</v>
      </c>
    </row>
    <row r="15" spans="1:14" ht="15" customHeight="1" x14ac:dyDescent="0.2">
      <c r="A15" s="20" t="s">
        <v>29</v>
      </c>
      <c r="B15" s="4" t="s">
        <v>30</v>
      </c>
      <c r="C15" s="21">
        <v>130.01</v>
      </c>
      <c r="D15" s="6">
        <v>23.4</v>
      </c>
      <c r="E15" s="6">
        <v>0</v>
      </c>
      <c r="F15" s="6">
        <v>0</v>
      </c>
      <c r="G15" s="6"/>
      <c r="H15" s="6"/>
      <c r="I15" s="13">
        <f>SUM(C15:F15)</f>
        <v>153.41</v>
      </c>
      <c r="J15" s="9">
        <v>13.8</v>
      </c>
      <c r="K15" s="8">
        <v>0</v>
      </c>
      <c r="L15" s="5">
        <v>0</v>
      </c>
      <c r="M15" s="16">
        <f t="shared" si="0"/>
        <v>13.8</v>
      </c>
      <c r="N15" s="17">
        <f t="shared" si="1"/>
        <v>139.60999999999999</v>
      </c>
    </row>
    <row r="16" spans="1:14" ht="15" customHeight="1" x14ac:dyDescent="0.2">
      <c r="A16" s="20" t="s">
        <v>31</v>
      </c>
      <c r="B16" s="4" t="s">
        <v>32</v>
      </c>
      <c r="C16" s="21">
        <v>2685.63</v>
      </c>
      <c r="D16" s="6">
        <v>617.69000000000005</v>
      </c>
      <c r="E16" s="6">
        <v>268.56</v>
      </c>
      <c r="F16" s="6">
        <v>0</v>
      </c>
      <c r="G16" s="6">
        <v>0</v>
      </c>
      <c r="H16" s="6"/>
      <c r="I16" s="13">
        <f>SUM(C16:H16)</f>
        <v>3571.88</v>
      </c>
      <c r="J16" s="9">
        <v>392.9</v>
      </c>
      <c r="K16" s="6">
        <v>122.05</v>
      </c>
      <c r="L16" s="8">
        <v>0</v>
      </c>
      <c r="M16" s="16">
        <f t="shared" si="0"/>
        <v>514.94999999999993</v>
      </c>
      <c r="N16" s="17">
        <f t="shared" si="1"/>
        <v>3056.9300000000003</v>
      </c>
    </row>
    <row r="17" spans="1:14" ht="15" customHeight="1" x14ac:dyDescent="0.2">
      <c r="A17" s="22" t="s">
        <v>33</v>
      </c>
      <c r="B17" s="4" t="s">
        <v>34</v>
      </c>
      <c r="C17" s="21">
        <v>4465.8599999999997</v>
      </c>
      <c r="D17" s="6">
        <v>467.85</v>
      </c>
      <c r="E17" s="6">
        <v>223.29</v>
      </c>
      <c r="F17" s="6">
        <v>272.2</v>
      </c>
      <c r="G17" s="6"/>
      <c r="H17" s="6"/>
      <c r="I17" s="13">
        <f>SUM(C17:F17)</f>
        <v>5429.2</v>
      </c>
      <c r="J17" s="9">
        <v>597.21</v>
      </c>
      <c r="K17" s="6">
        <v>459.44</v>
      </c>
      <c r="L17" s="8"/>
      <c r="M17" s="16">
        <f t="shared" si="0"/>
        <v>1056.6500000000001</v>
      </c>
      <c r="N17" s="17">
        <f t="shared" si="1"/>
        <v>4372.5499999999993</v>
      </c>
    </row>
    <row r="18" spans="1:14" ht="15" customHeight="1" x14ac:dyDescent="0.2">
      <c r="A18" s="22" t="s">
        <v>35</v>
      </c>
      <c r="B18" s="4" t="s">
        <v>36</v>
      </c>
      <c r="C18" s="21">
        <v>1770.48</v>
      </c>
      <c r="D18" s="6">
        <v>0</v>
      </c>
      <c r="E18" s="6">
        <v>354.1</v>
      </c>
      <c r="F18" s="6">
        <v>0</v>
      </c>
      <c r="G18" s="6"/>
      <c r="H18" s="6"/>
      <c r="I18" s="13">
        <f>SUM(C18:F18)</f>
        <v>2124.58</v>
      </c>
      <c r="J18" s="9">
        <v>191.21</v>
      </c>
      <c r="K18" s="6">
        <v>0</v>
      </c>
      <c r="L18" s="8">
        <v>0</v>
      </c>
      <c r="M18" s="16">
        <f t="shared" si="0"/>
        <v>191.21</v>
      </c>
      <c r="N18" s="17">
        <f t="shared" si="1"/>
        <v>1933.37</v>
      </c>
    </row>
    <row r="19" spans="1:14" ht="15" customHeight="1" x14ac:dyDescent="0.2">
      <c r="A19" s="22" t="s">
        <v>37</v>
      </c>
      <c r="B19" s="4" t="s">
        <v>38</v>
      </c>
      <c r="C19" s="21">
        <v>1770.48</v>
      </c>
      <c r="D19" s="6">
        <v>35.409999999999997</v>
      </c>
      <c r="E19" s="6">
        <v>354.1</v>
      </c>
      <c r="F19" s="6">
        <v>315</v>
      </c>
      <c r="G19" s="6"/>
      <c r="H19" s="6"/>
      <c r="I19" s="13">
        <f>SUM(C19:F19)</f>
        <v>2474.9900000000002</v>
      </c>
      <c r="J19" s="9">
        <v>194.39</v>
      </c>
      <c r="K19" s="6">
        <v>0</v>
      </c>
      <c r="L19" s="5">
        <v>315</v>
      </c>
      <c r="M19" s="16">
        <f t="shared" si="0"/>
        <v>509.39</v>
      </c>
      <c r="N19" s="17">
        <f t="shared" si="1"/>
        <v>1965.6000000000004</v>
      </c>
    </row>
    <row r="20" spans="1:14" ht="15" customHeight="1" x14ac:dyDescent="0.2">
      <c r="A20" s="22" t="s">
        <v>39</v>
      </c>
      <c r="B20" s="4" t="s">
        <v>40</v>
      </c>
      <c r="C20" s="21">
        <v>1770.48</v>
      </c>
      <c r="D20" s="6">
        <v>17.7</v>
      </c>
      <c r="E20" s="6">
        <v>354.1</v>
      </c>
      <c r="F20" s="6">
        <v>0</v>
      </c>
      <c r="G20" s="6"/>
      <c r="H20" s="6"/>
      <c r="I20" s="13">
        <f>SUM(C20:F20)</f>
        <v>2142.2800000000002</v>
      </c>
      <c r="J20" s="9">
        <v>192.8</v>
      </c>
      <c r="K20" s="8">
        <v>0</v>
      </c>
      <c r="L20" s="8">
        <v>0</v>
      </c>
      <c r="M20" s="16">
        <f t="shared" si="0"/>
        <v>192.8</v>
      </c>
      <c r="N20" s="17">
        <f t="shared" si="1"/>
        <v>1949.4800000000002</v>
      </c>
    </row>
    <row r="21" spans="1:14" ht="15" customHeight="1" x14ac:dyDescent="0.2">
      <c r="A21" s="22" t="s">
        <v>41</v>
      </c>
      <c r="B21" s="4" t="s">
        <v>42</v>
      </c>
      <c r="C21" s="21">
        <v>2685.63</v>
      </c>
      <c r="D21" s="8">
        <v>644.54999999999995</v>
      </c>
      <c r="E21" s="6">
        <v>268.56</v>
      </c>
      <c r="F21" s="6">
        <v>0</v>
      </c>
      <c r="G21" s="6"/>
      <c r="H21" s="6"/>
      <c r="I21" s="13">
        <f>SUM(C21:F21)</f>
        <v>3598.7400000000002</v>
      </c>
      <c r="J21" s="9">
        <v>395.86</v>
      </c>
      <c r="K21" s="8">
        <v>54.76</v>
      </c>
      <c r="L21" s="8">
        <v>0</v>
      </c>
      <c r="M21" s="16">
        <f t="shared" si="0"/>
        <v>450.62</v>
      </c>
      <c r="N21" s="17">
        <f t="shared" si="1"/>
        <v>3148.1200000000003</v>
      </c>
    </row>
    <row r="22" spans="1:14" s="24" customFormat="1" ht="15" customHeight="1" x14ac:dyDescent="0.2">
      <c r="A22" s="22" t="s">
        <v>49</v>
      </c>
      <c r="B22" s="4" t="s">
        <v>50</v>
      </c>
      <c r="C22" s="21">
        <v>2000</v>
      </c>
      <c r="D22" s="8">
        <v>0</v>
      </c>
      <c r="E22" s="8">
        <v>445</v>
      </c>
      <c r="F22" s="8">
        <v>0</v>
      </c>
      <c r="G22" s="8"/>
      <c r="H22" s="8"/>
      <c r="I22" s="13">
        <f>SUM(C22:F22)</f>
        <v>2445</v>
      </c>
      <c r="J22" s="9">
        <v>220.05</v>
      </c>
      <c r="K22" s="8">
        <v>24.07</v>
      </c>
      <c r="L22" s="8"/>
      <c r="M22" s="16">
        <f>J22+K22+L22</f>
        <v>244.12</v>
      </c>
      <c r="N22" s="17">
        <f>I22-M22</f>
        <v>2200.88</v>
      </c>
    </row>
    <row r="23" spans="1:14" ht="15" customHeight="1" x14ac:dyDescent="0.2">
      <c r="A23" s="22" t="s">
        <v>43</v>
      </c>
      <c r="B23" s="4" t="s">
        <v>44</v>
      </c>
      <c r="C23" s="21">
        <v>1055.33</v>
      </c>
      <c r="D23" s="8">
        <v>0</v>
      </c>
      <c r="E23" s="8">
        <v>0</v>
      </c>
      <c r="F23" s="8">
        <v>0</v>
      </c>
      <c r="G23" s="8"/>
      <c r="H23" s="8"/>
      <c r="I23" s="13">
        <f>SUM(C23:F23)</f>
        <v>1055.33</v>
      </c>
      <c r="J23" s="9">
        <v>84.42</v>
      </c>
      <c r="K23" s="8">
        <v>0</v>
      </c>
      <c r="L23" s="8">
        <v>0</v>
      </c>
      <c r="M23" s="16">
        <f t="shared" si="0"/>
        <v>84.42</v>
      </c>
      <c r="N23" s="17">
        <f t="shared" si="1"/>
        <v>970.91</v>
      </c>
    </row>
    <row r="24" spans="1:14" ht="15" customHeight="1" x14ac:dyDescent="0.2">
      <c r="A24" s="22" t="s">
        <v>52</v>
      </c>
      <c r="B24" s="4" t="s">
        <v>45</v>
      </c>
      <c r="C24" s="21">
        <v>1055.33</v>
      </c>
      <c r="D24" s="6">
        <v>0</v>
      </c>
      <c r="E24" s="6">
        <v>105.53</v>
      </c>
      <c r="F24" s="6">
        <v>0</v>
      </c>
      <c r="G24" s="6"/>
      <c r="H24" s="6"/>
      <c r="I24" s="13">
        <f>SUM(C24:F24)</f>
        <v>1160.8599999999999</v>
      </c>
      <c r="J24" s="9">
        <v>92.86</v>
      </c>
      <c r="K24" s="6">
        <v>0</v>
      </c>
      <c r="L24" s="8">
        <v>0</v>
      </c>
      <c r="M24" s="16">
        <f t="shared" si="0"/>
        <v>92.86</v>
      </c>
      <c r="N24" s="17">
        <f t="shared" si="1"/>
        <v>1068</v>
      </c>
    </row>
    <row r="25" spans="1:14" ht="15" customHeight="1" x14ac:dyDescent="0.2">
      <c r="A25" s="22" t="s">
        <v>46</v>
      </c>
      <c r="B25" s="4" t="s">
        <v>47</v>
      </c>
      <c r="C25" s="21">
        <v>1055.33</v>
      </c>
      <c r="D25" s="8">
        <v>0</v>
      </c>
      <c r="E25" s="8">
        <v>0</v>
      </c>
      <c r="F25" s="8">
        <v>0</v>
      </c>
      <c r="G25" s="8"/>
      <c r="H25" s="8"/>
      <c r="I25" s="13">
        <f>SUM(C25:F25)</f>
        <v>1055.33</v>
      </c>
      <c r="J25" s="9">
        <v>84.42</v>
      </c>
      <c r="K25" s="8">
        <v>0</v>
      </c>
      <c r="L25" s="8">
        <v>0</v>
      </c>
      <c r="M25" s="16">
        <f t="shared" si="0"/>
        <v>84.42</v>
      </c>
      <c r="N25" s="17">
        <f t="shared" si="1"/>
        <v>970.91</v>
      </c>
    </row>
    <row r="26" spans="1:14" ht="17.25" customHeight="1" x14ac:dyDescent="0.2">
      <c r="A26" s="41" t="s">
        <v>48</v>
      </c>
      <c r="B26" s="42"/>
      <c r="C26" s="14">
        <f t="shared" ref="C26:N26" si="2">SUM(C7:C25)</f>
        <v>39963.090000000004</v>
      </c>
      <c r="D26" s="14">
        <f t="shared" si="2"/>
        <v>5302.5199999999995</v>
      </c>
      <c r="E26" s="14">
        <f>SUM(E7:E25)</f>
        <v>4407.1599999999989</v>
      </c>
      <c r="F26" s="14">
        <f>SUM(F7:F25)</f>
        <v>1689.7</v>
      </c>
      <c r="G26" s="14">
        <f>SUM(G7:G25)</f>
        <v>275.56</v>
      </c>
      <c r="H26" s="14">
        <f>SUM(H7:H25)</f>
        <v>255.19</v>
      </c>
      <c r="I26" s="13">
        <f>SUM(I7:I25)</f>
        <v>51893.22</v>
      </c>
      <c r="J26" s="14">
        <f t="shared" si="2"/>
        <v>4952.4800000000005</v>
      </c>
      <c r="K26" s="14">
        <f>SUM(K7:K25)</f>
        <v>2147.1800000000003</v>
      </c>
      <c r="L26" s="18">
        <f t="shared" si="2"/>
        <v>1417.5</v>
      </c>
      <c r="M26" s="19">
        <f>SUM(M7:M25)</f>
        <v>8517.1600000000035</v>
      </c>
      <c r="N26" s="14">
        <f t="shared" si="2"/>
        <v>43376.060000000005</v>
      </c>
    </row>
    <row r="27" spans="1:14" ht="15.95" customHeight="1" x14ac:dyDescent="0.2">
      <c r="A27" s="35"/>
      <c r="B27" s="36"/>
      <c r="C27" s="24"/>
      <c r="D27" s="24"/>
      <c r="I27" s="24"/>
      <c r="J27" s="3"/>
      <c r="K27" s="24"/>
      <c r="L27" s="24"/>
      <c r="M27" s="24"/>
      <c r="N27" s="24"/>
    </row>
  </sheetData>
  <mergeCells count="9">
    <mergeCell ref="J5:M5"/>
    <mergeCell ref="N5:N6"/>
    <mergeCell ref="A1:B1"/>
    <mergeCell ref="A2:D2"/>
    <mergeCell ref="A27:B27"/>
    <mergeCell ref="C5:I5"/>
    <mergeCell ref="A5:A6"/>
    <mergeCell ref="B5:B6"/>
    <mergeCell ref="A26:B26"/>
  </mergeCells>
  <pageMargins left="0.75" right="0.75" top="1" bottom="1" header="0.5" footer="0.5"/>
  <pageSetup paperSize="9" scale="83" fitToHeight="0" orientation="landscape" r:id="rId1"/>
  <headerFooter alignWithMargins="0"/>
  <ignoredErrors>
    <ignoredError sqref="I10 I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SET.2017</vt:lpstr>
      <vt:lpstr>SET.2017!Area_de_impressao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Procontábil</cp:lastModifiedBy>
  <cp:revision/>
  <dcterms:created xsi:type="dcterms:W3CDTF">2017-08-23T18:19:41Z</dcterms:created>
  <dcterms:modified xsi:type="dcterms:W3CDTF">2018-08-24T17:10:36Z</dcterms:modified>
  <cp:category/>
  <cp:contentStatus/>
</cp:coreProperties>
</file>