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52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Temp\OICE_16_974FA576_32C1D314_2713\"/>
    </mc:Choice>
  </mc:AlternateContent>
  <xr:revisionPtr revIDLastSave="1" documentId="121D9C748F6741A8C560FB4451D8D7254CA44FEF" xr6:coauthVersionLast="23" xr6:coauthVersionMax="23" xr10:uidLastSave="{80B6F663-B32D-467F-B98E-1E0022ACF12F}"/>
  <bookViews>
    <workbookView xWindow="0" yWindow="0" windowWidth="9660" windowHeight="5490" xr2:uid="{00000000-000D-0000-FFFF-FFFF00000000}"/>
  </bookViews>
  <sheets>
    <sheet name="JUL.2016" sheetId="1" r:id="rId1"/>
  </sheets>
  <calcPr calcId="171026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F26" i="1"/>
  <c r="E26" i="1"/>
  <c r="D26" i="1"/>
  <c r="K9" i="1"/>
  <c r="L9" i="1"/>
  <c r="K11" i="1"/>
  <c r="L11" i="1"/>
  <c r="K14" i="1"/>
  <c r="L14" i="1"/>
  <c r="K15" i="1"/>
  <c r="L15" i="1"/>
  <c r="K21" i="1"/>
  <c r="L21" i="1"/>
  <c r="K22" i="1"/>
  <c r="L22" i="1"/>
  <c r="K23" i="1"/>
  <c r="L23" i="1"/>
  <c r="K24" i="1"/>
  <c r="L24" i="1"/>
  <c r="K25" i="1"/>
  <c r="L25" i="1"/>
  <c r="K7" i="1"/>
  <c r="L7" i="1"/>
  <c r="J16" i="1"/>
  <c r="K16" i="1"/>
  <c r="K8" i="1"/>
  <c r="K10" i="1"/>
  <c r="K12" i="1"/>
  <c r="K13" i="1"/>
  <c r="K17" i="1"/>
  <c r="K18" i="1"/>
  <c r="K19" i="1"/>
  <c r="K20" i="1"/>
  <c r="J26" i="1"/>
  <c r="I26" i="1"/>
  <c r="L10" i="1"/>
  <c r="L13" i="1"/>
  <c r="L19" i="1"/>
  <c r="L20" i="1"/>
  <c r="H26" i="1"/>
  <c r="C26" i="1"/>
  <c r="L17" i="1"/>
  <c r="L18" i="1"/>
  <c r="L12" i="1"/>
  <c r="L8" i="1"/>
  <c r="K26" i="1"/>
  <c r="L16" i="1"/>
  <c r="L26" i="1"/>
</calcChain>
</file>

<file path=xl/sharedStrings.xml><?xml version="1.0" encoding="utf-8"?>
<sst xmlns="http://schemas.openxmlformats.org/spreadsheetml/2006/main" count="56" uniqueCount="55">
  <si>
    <t>Folha Sintética - Folha de Pagamento</t>
  </si>
  <si>
    <t>CONSELHO REGIONAL DE ODONTOLOGIA DA PARAÍBA - CNPJ: 09.319.617/0001-49</t>
  </si>
  <si>
    <t>Mês/Ano: 07/2016</t>
  </si>
  <si>
    <t>Código</t>
  </si>
  <si>
    <t>Empregado</t>
  </si>
  <si>
    <t>Proventos</t>
  </si>
  <si>
    <t>Descontos</t>
  </si>
  <si>
    <t>Líquido</t>
  </si>
  <si>
    <t>Remuneração Base</t>
  </si>
  <si>
    <t>Anuênio</t>
  </si>
  <si>
    <t>Gratificação</t>
  </si>
  <si>
    <t>Diária</t>
  </si>
  <si>
    <t>Total</t>
  </si>
  <si>
    <t>INSS</t>
  </si>
  <si>
    <t>IRRF</t>
  </si>
  <si>
    <t>Outros</t>
  </si>
  <si>
    <t>000031</t>
  </si>
  <si>
    <t>Ailton Macedo De Lima</t>
  </si>
  <si>
    <t>000001</t>
  </si>
  <si>
    <t>Anesia Maria De Queiroz</t>
  </si>
  <si>
    <t>000003</t>
  </si>
  <si>
    <t>Antonio Fernandes Da Silva</t>
  </si>
  <si>
    <t>000023</t>
  </si>
  <si>
    <t>Cariles Silva De Oliveira</t>
  </si>
  <si>
    <t>000039</t>
  </si>
  <si>
    <t>Cassandra Vidal Regis Gouveia</t>
  </si>
  <si>
    <t>000037</t>
  </si>
  <si>
    <t>Claudia de Castro Gama</t>
  </si>
  <si>
    <t>000006</t>
  </si>
  <si>
    <t>Ednaura Barbosa Oliveira</t>
  </si>
  <si>
    <t>000007</t>
  </si>
  <si>
    <t>Ivonaldo Galdino Da Silva</t>
  </si>
  <si>
    <t>000033</t>
  </si>
  <si>
    <t>Jessica Dias De Arruda</t>
  </si>
  <si>
    <t>000010</t>
  </si>
  <si>
    <t>Luis Carlos Do Nascimento</t>
  </si>
  <si>
    <t>000014</t>
  </si>
  <si>
    <t>Maria Do Carmo Lucas Dos Santos Silva</t>
  </si>
  <si>
    <t>000029</t>
  </si>
  <si>
    <t>Suely Dias Borba Da Silva</t>
  </si>
  <si>
    <t>000038</t>
  </si>
  <si>
    <t>Silvana Alexandre da Silva</t>
  </si>
  <si>
    <t>000019</t>
  </si>
  <si>
    <t>Zenilda Lima De Oliveira</t>
  </si>
  <si>
    <t>000026</t>
  </si>
  <si>
    <t>Célia Gomes Pedrosa Rocha</t>
  </si>
  <si>
    <t>000035</t>
  </si>
  <si>
    <t>Eliane Mota DE Sousa</t>
  </si>
  <si>
    <t>000028</t>
  </si>
  <si>
    <t>Jeanne Pessoa De Abreu</t>
  </si>
  <si>
    <t>000024</t>
  </si>
  <si>
    <t>Laila Tathiane Cassiano De Farias</t>
  </si>
  <si>
    <t>000025</t>
  </si>
  <si>
    <t>Rodrigo Mendes De Souza</t>
  </si>
  <si>
    <t>TOTAL - 19 empregado(s)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</si>
</sst>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0"/>
      <name val="Arial"/>
    </font>
    <font>
      <sz val="10"/>
      <name val="Arial"/>
    </font>
    <font>
      <b/>
      <sz val="12"/>
      <name val="Arial"/>
    </font>
    <font>
      <sz val="8"/>
      <name val="Arial"/>
    </font>
    <font>
      <sz val="7"/>
      <name val="Arial"/>
    </font>
    <font>
      <b/>
      <sz val="7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right" vertical="top"/>
    </xf>
    <xf numFmtId="43" fontId="6" fillId="0" borderId="1" xfId="1" applyFont="1" applyBorder="1" applyAlignment="1">
      <alignment horizontal="right" vertical="top"/>
    </xf>
    <xf numFmtId="43" fontId="6" fillId="0" borderId="1" xfId="1" applyFont="1" applyBorder="1"/>
    <xf numFmtId="43" fontId="7" fillId="2" borderId="1" xfId="1" applyFont="1" applyFill="1" applyBorder="1" applyAlignment="1">
      <alignment horizontal="center" vertical="top"/>
    </xf>
    <xf numFmtId="43" fontId="7" fillId="2" borderId="1" xfId="1" applyFont="1" applyFill="1" applyBorder="1" applyAlignment="1">
      <alignment horizontal="right" vertical="top"/>
    </xf>
    <xf numFmtId="43" fontId="7" fillId="3" borderId="1" xfId="1" applyFont="1" applyFill="1" applyBorder="1" applyAlignment="1">
      <alignment horizontal="center" vertical="top"/>
    </xf>
    <xf numFmtId="43" fontId="8" fillId="3" borderId="1" xfId="1" applyFont="1" applyFill="1" applyBorder="1"/>
    <xf numFmtId="43" fontId="6" fillId="0" borderId="2" xfId="1" applyFont="1" applyBorder="1" applyAlignment="1">
      <alignment horizontal="center" vertical="top"/>
    </xf>
    <xf numFmtId="43" fontId="6" fillId="0" borderId="3" xfId="1" applyFont="1" applyBorder="1" applyAlignment="1">
      <alignment horizontal="right" vertical="top"/>
    </xf>
    <xf numFmtId="0" fontId="6" fillId="0" borderId="1" xfId="0" applyFont="1" applyBorder="1"/>
    <xf numFmtId="43" fontId="7" fillId="0" borderId="1" xfId="1" applyFont="1" applyBorder="1"/>
    <xf numFmtId="0" fontId="0" fillId="0" borderId="0" xfId="0"/>
    <xf numFmtId="43" fontId="7" fillId="0" borderId="1" xfId="1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43" fontId="7" fillId="2" borderId="1" xfId="1" applyFont="1" applyFill="1" applyBorder="1" applyAlignment="1">
      <alignment horizontal="center"/>
    </xf>
    <xf numFmtId="43" fontId="7" fillId="3" borderId="1" xfId="1" applyFont="1" applyFill="1" applyBorder="1" applyAlignment="1">
      <alignment horizontal="center"/>
    </xf>
    <xf numFmtId="43" fontId="7" fillId="4" borderId="1" xfId="1" applyFont="1" applyFill="1" applyBorder="1" applyAlignment="1">
      <alignment horizontal="center"/>
    </xf>
    <xf numFmtId="43" fontId="5" fillId="0" borderId="1" xfId="1" applyFont="1" applyBorder="1" applyAlignment="1">
      <alignment horizontal="center" vertical="center"/>
    </xf>
    <xf numFmtId="43" fontId="7" fillId="0" borderId="1" xfId="1" applyFont="1" applyBorder="1" applyAlignment="1">
      <alignment horizontal="center" vertical="center"/>
    </xf>
    <xf numFmtId="43" fontId="7" fillId="0" borderId="4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0" xfId="0" applyAlignment="1"/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7"/>
  <sheetViews>
    <sheetView tabSelected="1" topLeftCell="A2" zoomScale="120" zoomScaleNormal="120" workbookViewId="0" xr3:uid="{AEA406A1-0E4B-5B11-9CD5-51D6E497D94C}">
      <selection activeCell="B17" sqref="B17"/>
    </sheetView>
  </sheetViews>
  <sheetFormatPr defaultRowHeight="12.75"/>
  <cols>
    <col min="1" max="1" width="7.28515625" customWidth="1"/>
    <col min="2" max="2" width="40.7109375" customWidth="1"/>
    <col min="3" max="3" width="16.5703125" customWidth="1"/>
    <col min="4" max="4" width="17.5703125" customWidth="1"/>
    <col min="5" max="5" width="11" customWidth="1"/>
    <col min="6" max="6" width="10" customWidth="1"/>
    <col min="7" max="7" width="9" bestFit="1" customWidth="1"/>
    <col min="11" max="11" width="9.140625" customWidth="1"/>
    <col min="12" max="12" width="10.28515625" customWidth="1"/>
  </cols>
  <sheetData>
    <row r="1" spans="1:12" ht="20.100000000000001" customHeight="1">
      <c r="A1" s="18" t="s">
        <v>0</v>
      </c>
      <c r="B1" s="18"/>
      <c r="C1" s="16"/>
      <c r="D1" s="16"/>
      <c r="E1" s="16"/>
      <c r="F1" s="16"/>
      <c r="G1" s="1"/>
      <c r="H1" s="16"/>
      <c r="I1" s="16"/>
      <c r="J1" s="16"/>
      <c r="K1" s="16"/>
      <c r="L1" s="16"/>
    </row>
    <row r="2" spans="1:12" ht="15.95" customHeight="1">
      <c r="A2" s="2" t="s">
        <v>1</v>
      </c>
      <c r="B2" s="2"/>
      <c r="C2" s="2"/>
      <c r="D2" s="2"/>
      <c r="E2" s="2"/>
      <c r="F2" s="16"/>
      <c r="G2" s="3"/>
      <c r="H2" s="16"/>
      <c r="I2" s="16"/>
      <c r="J2" s="16"/>
      <c r="K2" s="16"/>
      <c r="L2" s="16"/>
    </row>
    <row r="3" spans="1:12" ht="14.1" customHeight="1">
      <c r="A3" s="19" t="s">
        <v>2</v>
      </c>
      <c r="B3" s="19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5" customHeight="1">
      <c r="A4" s="4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ht="15" customHeight="1">
      <c r="A5" s="24" t="s">
        <v>3</v>
      </c>
      <c r="B5" s="25" t="s">
        <v>4</v>
      </c>
      <c r="C5" s="21" t="s">
        <v>5</v>
      </c>
      <c r="D5" s="21"/>
      <c r="E5" s="21"/>
      <c r="F5" s="21"/>
      <c r="G5" s="21"/>
      <c r="H5" s="22" t="s">
        <v>6</v>
      </c>
      <c r="I5" s="22"/>
      <c r="J5" s="22"/>
      <c r="K5" s="22"/>
      <c r="L5" s="23" t="s">
        <v>7</v>
      </c>
    </row>
    <row r="6" spans="1:12" ht="11.1" customHeight="1">
      <c r="A6" s="24"/>
      <c r="B6" s="26"/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10" t="s">
        <v>13</v>
      </c>
      <c r="I6" s="10" t="s">
        <v>14</v>
      </c>
      <c r="J6" s="10" t="s">
        <v>15</v>
      </c>
      <c r="K6" s="10" t="s">
        <v>12</v>
      </c>
      <c r="L6" s="23"/>
    </row>
    <row r="7" spans="1:12" ht="15" customHeight="1">
      <c r="A7" s="12" t="s">
        <v>16</v>
      </c>
      <c r="B7" s="14" t="s">
        <v>17</v>
      </c>
      <c r="C7" s="13">
        <v>1686.17</v>
      </c>
      <c r="D7" s="13">
        <v>16.86</v>
      </c>
      <c r="E7" s="6">
        <v>0</v>
      </c>
      <c r="F7" s="6">
        <v>0</v>
      </c>
      <c r="G7" s="9">
        <f>SUM(C7:F7)</f>
        <v>1703.03</v>
      </c>
      <c r="H7" s="6">
        <v>153.27000000000001</v>
      </c>
      <c r="I7" s="6">
        <v>0</v>
      </c>
      <c r="J7" s="6">
        <v>0</v>
      </c>
      <c r="K7" s="11">
        <f>H7+I7+J7</f>
        <v>153.27000000000001</v>
      </c>
      <c r="L7" s="7">
        <f>G7-K7</f>
        <v>1549.76</v>
      </c>
    </row>
    <row r="8" spans="1:12" ht="15" customHeight="1">
      <c r="A8" s="12" t="s">
        <v>18</v>
      </c>
      <c r="B8" s="14" t="s">
        <v>19</v>
      </c>
      <c r="C8" s="13">
        <v>4778.09</v>
      </c>
      <c r="D8" s="13">
        <v>1720.11</v>
      </c>
      <c r="E8" s="6">
        <v>1433.43</v>
      </c>
      <c r="F8" s="6">
        <v>0</v>
      </c>
      <c r="G8" s="9">
        <f t="shared" ref="G8:G25" si="0">SUM(C8:F8)</f>
        <v>7931.63</v>
      </c>
      <c r="H8" s="6">
        <v>542.85</v>
      </c>
      <c r="I8" s="6">
        <v>1162.55</v>
      </c>
      <c r="J8" s="6">
        <v>0</v>
      </c>
      <c r="K8" s="11">
        <f t="shared" ref="K8:K25" si="1">H8+I8+J8</f>
        <v>1705.4</v>
      </c>
      <c r="L8" s="7">
        <f t="shared" ref="L8:L25" si="2">G8-K8</f>
        <v>6226.23</v>
      </c>
    </row>
    <row r="9" spans="1:12" ht="15" customHeight="1">
      <c r="A9" s="12" t="s">
        <v>20</v>
      </c>
      <c r="B9" s="14" t="s">
        <v>21</v>
      </c>
      <c r="C9" s="13">
        <v>2301.9699999999998</v>
      </c>
      <c r="D9" s="13">
        <v>598.51</v>
      </c>
      <c r="E9" s="6">
        <v>0</v>
      </c>
      <c r="F9" s="6">
        <v>519.75</v>
      </c>
      <c r="G9" s="9">
        <f t="shared" si="0"/>
        <v>3420.2299999999996</v>
      </c>
      <c r="H9" s="6">
        <v>336.56</v>
      </c>
      <c r="I9" s="6">
        <v>35.270000000000003</v>
      </c>
      <c r="J9" s="6">
        <v>462.57</v>
      </c>
      <c r="K9" s="11">
        <f t="shared" si="1"/>
        <v>834.4</v>
      </c>
      <c r="L9" s="7">
        <f t="shared" si="2"/>
        <v>2585.8299999999995</v>
      </c>
    </row>
    <row r="10" spans="1:12" ht="15" customHeight="1">
      <c r="A10" s="12" t="s">
        <v>22</v>
      </c>
      <c r="B10" s="14" t="s">
        <v>23</v>
      </c>
      <c r="C10" s="13">
        <v>3827.88</v>
      </c>
      <c r="D10" s="13">
        <v>421.07</v>
      </c>
      <c r="E10" s="6">
        <v>0</v>
      </c>
      <c r="F10" s="6">
        <v>0</v>
      </c>
      <c r="G10" s="9">
        <f t="shared" si="0"/>
        <v>4248.95</v>
      </c>
      <c r="H10" s="6">
        <v>486.85</v>
      </c>
      <c r="I10" s="6">
        <v>181.08</v>
      </c>
      <c r="J10" s="6">
        <v>0</v>
      </c>
      <c r="K10" s="11">
        <f t="shared" si="1"/>
        <v>667.93000000000006</v>
      </c>
      <c r="L10" s="7">
        <f t="shared" si="2"/>
        <v>3581.0199999999995</v>
      </c>
    </row>
    <row r="11" spans="1:12" ht="15" customHeight="1">
      <c r="A11" s="12" t="s">
        <v>24</v>
      </c>
      <c r="B11" s="14" t="s">
        <v>25</v>
      </c>
      <c r="C11" s="13">
        <v>1517.55</v>
      </c>
      <c r="D11" s="13">
        <v>0</v>
      </c>
      <c r="E11" s="6">
        <v>0</v>
      </c>
      <c r="F11" s="6">
        <v>0</v>
      </c>
      <c r="G11" s="9">
        <f t="shared" si="0"/>
        <v>1517.55</v>
      </c>
      <c r="H11" s="6">
        <v>139.57</v>
      </c>
      <c r="I11" s="6">
        <v>0</v>
      </c>
      <c r="J11" s="6">
        <v>0</v>
      </c>
      <c r="K11" s="11">
        <f t="shared" si="1"/>
        <v>139.57</v>
      </c>
      <c r="L11" s="7">
        <f t="shared" si="2"/>
        <v>1377.98</v>
      </c>
    </row>
    <row r="12" spans="1:12" ht="15" customHeight="1">
      <c r="A12" s="12" t="s">
        <v>26</v>
      </c>
      <c r="B12" s="14" t="s">
        <v>27</v>
      </c>
      <c r="C12" s="13">
        <v>1686.17</v>
      </c>
      <c r="D12" s="13">
        <v>0</v>
      </c>
      <c r="E12" s="6">
        <v>0</v>
      </c>
      <c r="F12" s="6">
        <v>173.25</v>
      </c>
      <c r="G12" s="9">
        <f t="shared" si="0"/>
        <v>1859.42</v>
      </c>
      <c r="H12" s="6">
        <v>151.75</v>
      </c>
      <c r="I12" s="6">
        <v>0</v>
      </c>
      <c r="J12" s="6">
        <v>154.19</v>
      </c>
      <c r="K12" s="11">
        <f t="shared" si="1"/>
        <v>305.94</v>
      </c>
      <c r="L12" s="7">
        <f t="shared" si="2"/>
        <v>1553.48</v>
      </c>
    </row>
    <row r="13" spans="1:12" ht="15" customHeight="1">
      <c r="A13" s="12" t="s">
        <v>28</v>
      </c>
      <c r="B13" s="14" t="s">
        <v>29</v>
      </c>
      <c r="C13" s="13">
        <v>4253.2</v>
      </c>
      <c r="D13" s="13">
        <v>595.45000000000005</v>
      </c>
      <c r="E13" s="6">
        <v>1275.96</v>
      </c>
      <c r="F13" s="6">
        <v>0</v>
      </c>
      <c r="G13" s="9">
        <f t="shared" si="0"/>
        <v>6124.61</v>
      </c>
      <c r="H13" s="6">
        <v>570.88</v>
      </c>
      <c r="I13" s="6">
        <v>657.92</v>
      </c>
      <c r="J13" s="6">
        <v>0</v>
      </c>
      <c r="K13" s="11">
        <f t="shared" si="1"/>
        <v>1228.8</v>
      </c>
      <c r="L13" s="7">
        <f t="shared" si="2"/>
        <v>4895.8099999999995</v>
      </c>
    </row>
    <row r="14" spans="1:12" ht="15" customHeight="1">
      <c r="A14" s="12" t="s">
        <v>30</v>
      </c>
      <c r="B14" s="14" t="s">
        <v>31</v>
      </c>
      <c r="C14" s="13">
        <v>1595.62</v>
      </c>
      <c r="D14" s="13">
        <v>303.17</v>
      </c>
      <c r="E14" s="6">
        <v>0</v>
      </c>
      <c r="F14" s="6">
        <v>0</v>
      </c>
      <c r="G14" s="9">
        <f t="shared" si="0"/>
        <v>1898.79</v>
      </c>
      <c r="H14" s="6">
        <v>174.64</v>
      </c>
      <c r="I14" s="6">
        <v>0</v>
      </c>
      <c r="J14" s="6">
        <v>95.74</v>
      </c>
      <c r="K14" s="11">
        <f t="shared" si="1"/>
        <v>270.38</v>
      </c>
      <c r="L14" s="7">
        <f t="shared" si="2"/>
        <v>1628.4099999999999</v>
      </c>
    </row>
    <row r="15" spans="1:12" ht="15" customHeight="1">
      <c r="A15" s="12" t="s">
        <v>32</v>
      </c>
      <c r="B15" s="14" t="s">
        <v>33</v>
      </c>
      <c r="C15" s="13">
        <v>1517.55</v>
      </c>
      <c r="D15" s="13">
        <v>15.18</v>
      </c>
      <c r="E15" s="6">
        <v>0</v>
      </c>
      <c r="F15" s="6">
        <v>0</v>
      </c>
      <c r="G15" s="9">
        <f t="shared" si="0"/>
        <v>1532.73</v>
      </c>
      <c r="H15" s="6">
        <v>140.94</v>
      </c>
      <c r="I15" s="6">
        <v>0</v>
      </c>
      <c r="J15" s="6">
        <v>0</v>
      </c>
      <c r="K15" s="11">
        <f t="shared" si="1"/>
        <v>140.94</v>
      </c>
      <c r="L15" s="7">
        <f t="shared" si="2"/>
        <v>1391.79</v>
      </c>
    </row>
    <row r="16" spans="1:12" ht="15" customHeight="1">
      <c r="A16" s="12" t="s">
        <v>34</v>
      </c>
      <c r="B16" s="14" t="s">
        <v>35</v>
      </c>
      <c r="C16" s="13">
        <v>1238.1500000000001</v>
      </c>
      <c r="D16" s="13">
        <v>198.1</v>
      </c>
      <c r="E16" s="6">
        <v>0</v>
      </c>
      <c r="F16" s="6">
        <v>173.25</v>
      </c>
      <c r="G16" s="9">
        <f t="shared" si="0"/>
        <v>1609.5</v>
      </c>
      <c r="H16" s="6">
        <v>114.9</v>
      </c>
      <c r="I16" s="6">
        <v>0</v>
      </c>
      <c r="J16" s="6">
        <f>74.29+154.19</f>
        <v>228.48000000000002</v>
      </c>
      <c r="K16" s="11">
        <f t="shared" si="1"/>
        <v>343.38</v>
      </c>
      <c r="L16" s="7">
        <f t="shared" si="2"/>
        <v>1266.1199999999999</v>
      </c>
    </row>
    <row r="17" spans="1:12" ht="15" customHeight="1">
      <c r="A17" s="12" t="s">
        <v>36</v>
      </c>
      <c r="B17" s="14" t="s">
        <v>37</v>
      </c>
      <c r="C17" s="13">
        <v>2557.7399999999998</v>
      </c>
      <c r="D17" s="13">
        <v>562.70000000000005</v>
      </c>
      <c r="E17" s="6">
        <v>505.85</v>
      </c>
      <c r="F17" s="6">
        <v>0</v>
      </c>
      <c r="G17" s="9">
        <f t="shared" si="0"/>
        <v>3626.2899999999995</v>
      </c>
      <c r="H17" s="6">
        <v>398.89</v>
      </c>
      <c r="I17" s="6">
        <v>129.31</v>
      </c>
      <c r="J17" s="6">
        <v>0</v>
      </c>
      <c r="K17" s="11">
        <f t="shared" si="1"/>
        <v>528.20000000000005</v>
      </c>
      <c r="L17" s="7">
        <f t="shared" si="2"/>
        <v>3098.0899999999992</v>
      </c>
    </row>
    <row r="18" spans="1:12" ht="15" customHeight="1">
      <c r="A18" s="12" t="s">
        <v>38</v>
      </c>
      <c r="B18" s="14" t="s">
        <v>39</v>
      </c>
      <c r="C18" s="13">
        <v>1686.17</v>
      </c>
      <c r="D18" s="13">
        <v>16.86</v>
      </c>
      <c r="E18" s="6">
        <v>0</v>
      </c>
      <c r="F18" s="6">
        <v>693</v>
      </c>
      <c r="G18" s="9">
        <f t="shared" si="0"/>
        <v>2396.0299999999997</v>
      </c>
      <c r="H18" s="6">
        <v>153.27000000000001</v>
      </c>
      <c r="I18" s="6">
        <v>0</v>
      </c>
      <c r="J18" s="6">
        <v>616.76</v>
      </c>
      <c r="K18" s="11">
        <f t="shared" si="1"/>
        <v>770.03</v>
      </c>
      <c r="L18" s="7">
        <f t="shared" si="2"/>
        <v>1625.9999999999998</v>
      </c>
    </row>
    <row r="19" spans="1:12" ht="15" customHeight="1">
      <c r="A19" s="12" t="s">
        <v>40</v>
      </c>
      <c r="B19" s="14" t="s">
        <v>41</v>
      </c>
      <c r="C19" s="13">
        <v>1517.55</v>
      </c>
      <c r="D19" s="13">
        <v>0</v>
      </c>
      <c r="E19" s="6">
        <v>0</v>
      </c>
      <c r="F19" s="6">
        <v>0</v>
      </c>
      <c r="G19" s="9">
        <f t="shared" si="0"/>
        <v>1517.55</v>
      </c>
      <c r="H19" s="6">
        <v>139.57</v>
      </c>
      <c r="I19" s="6">
        <v>0</v>
      </c>
      <c r="J19" s="6">
        <v>0</v>
      </c>
      <c r="K19" s="11">
        <f t="shared" si="1"/>
        <v>139.57</v>
      </c>
      <c r="L19" s="7">
        <f t="shared" si="2"/>
        <v>1377.98</v>
      </c>
    </row>
    <row r="20" spans="1:12" ht="15" customHeight="1">
      <c r="A20" s="12" t="s">
        <v>42</v>
      </c>
      <c r="B20" s="14" t="s">
        <v>43</v>
      </c>
      <c r="C20" s="13">
        <v>2557.7399999999998</v>
      </c>
      <c r="D20" s="13">
        <v>588.28</v>
      </c>
      <c r="E20" s="6">
        <v>505.85</v>
      </c>
      <c r="F20" s="6">
        <v>0</v>
      </c>
      <c r="G20" s="9">
        <f t="shared" si="0"/>
        <v>3651.8699999999994</v>
      </c>
      <c r="H20" s="6">
        <v>401.7</v>
      </c>
      <c r="I20" s="6">
        <v>58.31</v>
      </c>
      <c r="J20" s="6">
        <v>0</v>
      </c>
      <c r="K20" s="11">
        <f t="shared" si="1"/>
        <v>460.01</v>
      </c>
      <c r="L20" s="7">
        <f t="shared" si="2"/>
        <v>3191.8599999999997</v>
      </c>
    </row>
    <row r="21" spans="1:12" ht="15" customHeight="1">
      <c r="A21" s="12" t="s">
        <v>44</v>
      </c>
      <c r="B21" s="14" t="s">
        <v>45</v>
      </c>
      <c r="C21" s="13">
        <v>904.57</v>
      </c>
      <c r="D21" s="13">
        <v>0</v>
      </c>
      <c r="E21" s="6">
        <v>0</v>
      </c>
      <c r="F21" s="6">
        <v>0</v>
      </c>
      <c r="G21" s="9">
        <f t="shared" si="0"/>
        <v>904.57</v>
      </c>
      <c r="H21" s="6">
        <v>72.37</v>
      </c>
      <c r="I21" s="6">
        <v>0</v>
      </c>
      <c r="J21" s="6">
        <v>0</v>
      </c>
      <c r="K21" s="11">
        <f t="shared" si="1"/>
        <v>72.37</v>
      </c>
      <c r="L21" s="7">
        <f t="shared" si="2"/>
        <v>832.2</v>
      </c>
    </row>
    <row r="22" spans="1:12" ht="15" customHeight="1">
      <c r="A22" s="12" t="s">
        <v>46</v>
      </c>
      <c r="B22" s="14" t="s">
        <v>47</v>
      </c>
      <c r="C22" s="13">
        <v>904.57</v>
      </c>
      <c r="D22" s="13">
        <v>0</v>
      </c>
      <c r="E22" s="6">
        <v>0</v>
      </c>
      <c r="F22" s="6">
        <v>0</v>
      </c>
      <c r="G22" s="9">
        <f t="shared" si="0"/>
        <v>904.57</v>
      </c>
      <c r="H22" s="6">
        <v>72.37</v>
      </c>
      <c r="I22" s="6">
        <v>0</v>
      </c>
      <c r="J22" s="6">
        <v>0</v>
      </c>
      <c r="K22" s="11">
        <f t="shared" si="1"/>
        <v>72.37</v>
      </c>
      <c r="L22" s="7">
        <f t="shared" si="2"/>
        <v>832.2</v>
      </c>
    </row>
    <row r="23" spans="1:12" ht="15" customHeight="1">
      <c r="A23" s="12" t="s">
        <v>48</v>
      </c>
      <c r="B23" s="14" t="s">
        <v>49</v>
      </c>
      <c r="C23" s="13">
        <v>904.57</v>
      </c>
      <c r="D23" s="13">
        <v>0</v>
      </c>
      <c r="E23" s="6">
        <v>0</v>
      </c>
      <c r="F23" s="6">
        <v>0</v>
      </c>
      <c r="G23" s="9">
        <f t="shared" si="0"/>
        <v>904.57</v>
      </c>
      <c r="H23" s="6">
        <v>72.37</v>
      </c>
      <c r="I23" s="6">
        <v>0</v>
      </c>
      <c r="J23" s="6">
        <v>0</v>
      </c>
      <c r="K23" s="11">
        <f t="shared" si="1"/>
        <v>72.37</v>
      </c>
      <c r="L23" s="7">
        <f t="shared" si="2"/>
        <v>832.2</v>
      </c>
    </row>
    <row r="24" spans="1:12" ht="15" customHeight="1">
      <c r="A24" s="12" t="s">
        <v>50</v>
      </c>
      <c r="B24" s="14" t="s">
        <v>51</v>
      </c>
      <c r="C24" s="13">
        <v>1239.23</v>
      </c>
      <c r="D24" s="13">
        <v>0</v>
      </c>
      <c r="E24" s="6">
        <v>0</v>
      </c>
      <c r="F24" s="6">
        <v>0</v>
      </c>
      <c r="G24" s="9">
        <f t="shared" si="0"/>
        <v>1239.23</v>
      </c>
      <c r="H24" s="6">
        <v>99.14</v>
      </c>
      <c r="I24" s="6">
        <v>0</v>
      </c>
      <c r="J24" s="6">
        <v>0</v>
      </c>
      <c r="K24" s="11">
        <f t="shared" si="1"/>
        <v>99.14</v>
      </c>
      <c r="L24" s="7">
        <f t="shared" si="2"/>
        <v>1140.0899999999999</v>
      </c>
    </row>
    <row r="25" spans="1:12" ht="15" customHeight="1">
      <c r="A25" s="12" t="s">
        <v>52</v>
      </c>
      <c r="B25" s="14" t="s">
        <v>53</v>
      </c>
      <c r="C25" s="13">
        <v>1239.23</v>
      </c>
      <c r="D25" s="13">
        <v>0</v>
      </c>
      <c r="E25" s="6">
        <v>0</v>
      </c>
      <c r="F25" s="6">
        <v>2685.38</v>
      </c>
      <c r="G25" s="9">
        <f t="shared" si="0"/>
        <v>3924.61</v>
      </c>
      <c r="H25" s="6">
        <v>439.05</v>
      </c>
      <c r="I25" s="6">
        <v>0</v>
      </c>
      <c r="J25" s="6">
        <v>2389.9699999999998</v>
      </c>
      <c r="K25" s="11">
        <f t="shared" si="1"/>
        <v>2829.02</v>
      </c>
      <c r="L25" s="7">
        <f t="shared" si="2"/>
        <v>1095.5900000000001</v>
      </c>
    </row>
    <row r="26" spans="1:12" ht="14.25" customHeight="1">
      <c r="A26" s="27" t="s">
        <v>54</v>
      </c>
      <c r="B26" s="28"/>
      <c r="C26" s="17">
        <f t="shared" ref="C26:L26" si="3">SUM(C7:C25)</f>
        <v>37913.72</v>
      </c>
      <c r="D26" s="17">
        <f>SUM(D7:D25)</f>
        <v>5036.2899999999991</v>
      </c>
      <c r="E26" s="17">
        <f>SUM(E7:E25)</f>
        <v>3721.09</v>
      </c>
      <c r="F26" s="17">
        <f>SUM(F7:F25)</f>
        <v>4244.63</v>
      </c>
      <c r="G26" s="9">
        <f>SUM(G7:G25)</f>
        <v>50915.73</v>
      </c>
      <c r="H26" s="17">
        <f t="shared" si="3"/>
        <v>4660.9400000000005</v>
      </c>
      <c r="I26" s="17">
        <f t="shared" si="3"/>
        <v>2224.4399999999996</v>
      </c>
      <c r="J26" s="17">
        <f t="shared" si="3"/>
        <v>3947.71</v>
      </c>
      <c r="K26" s="11">
        <f t="shared" si="3"/>
        <v>10833.09</v>
      </c>
      <c r="L26" s="15">
        <f t="shared" si="3"/>
        <v>40082.639999999985</v>
      </c>
    </row>
    <row r="27" spans="1:12" ht="15.95" customHeight="1">
      <c r="A27" s="20"/>
      <c r="B27" s="29"/>
      <c r="C27" s="16"/>
      <c r="D27" s="16"/>
      <c r="E27" s="16"/>
      <c r="F27" s="16"/>
      <c r="G27" s="5"/>
      <c r="H27" s="16"/>
      <c r="I27" s="16"/>
      <c r="J27" s="16"/>
      <c r="K27" s="16"/>
      <c r="L27" s="16"/>
    </row>
  </sheetData>
  <mergeCells count="9">
    <mergeCell ref="L5:L6"/>
    <mergeCell ref="A5:A6"/>
    <mergeCell ref="B5:B6"/>
    <mergeCell ref="A26:B26"/>
    <mergeCell ref="A1:B1"/>
    <mergeCell ref="A3:B3"/>
    <mergeCell ref="A27:B27"/>
    <mergeCell ref="C5:G5"/>
    <mergeCell ref="H5:K5"/>
  </mergeCells>
  <pageMargins left="0.75" right="0.75" top="1" bottom="1" header="0.5" footer="0.5"/>
  <pageSetup paperSize="9" scale="8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_USER</dc:creator>
  <cp:keywords/>
  <dc:description/>
  <cp:lastModifiedBy>Procontábil Contadores Associados</cp:lastModifiedBy>
  <cp:revision/>
  <dcterms:created xsi:type="dcterms:W3CDTF">2017-08-23T18:35:50Z</dcterms:created>
  <dcterms:modified xsi:type="dcterms:W3CDTF">2017-08-23T18:36:11Z</dcterms:modified>
  <cp:category/>
  <cp:contentStatus/>
</cp:coreProperties>
</file>