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8AD\"/>
    </mc:Choice>
  </mc:AlternateContent>
  <xr:revisionPtr revIDLastSave="1" documentId="8891DE75D1A08A1BDED34A8429BAF6A48935C5DB" xr6:coauthVersionLast="23" xr6:coauthVersionMax="23" xr10:uidLastSave="{757DA5D3-F030-4472-83EC-648936D10AED}"/>
  <bookViews>
    <workbookView xWindow="0" yWindow="0" windowWidth="9660" windowHeight="5490" xr2:uid="{00000000-000D-0000-FFFF-FFFF00000000}"/>
  </bookViews>
  <sheets>
    <sheet name="MAR.2016" sheetId="1" r:id="rId1"/>
  </sheets>
  <definedNames>
    <definedName name="_xlnm.Print_Area" localSheetId="0">MAR.2016!$A$1:$M$25</definedName>
  </definedNames>
  <calcPr calcId="171026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25" i="1"/>
  <c r="F25" i="1"/>
  <c r="L9" i="1"/>
  <c r="M9" i="1"/>
  <c r="K13" i="1"/>
  <c r="L13" i="1"/>
  <c r="M13" i="1"/>
  <c r="K17" i="1"/>
  <c r="L17" i="1"/>
  <c r="M17" i="1"/>
  <c r="L19" i="1"/>
  <c r="M19" i="1"/>
  <c r="E25" i="1"/>
  <c r="L7" i="1"/>
  <c r="L10" i="1"/>
  <c r="L11" i="1"/>
  <c r="L12" i="1"/>
  <c r="L14" i="1"/>
  <c r="L16" i="1"/>
  <c r="L18" i="1"/>
  <c r="L20" i="1"/>
  <c r="L21" i="1"/>
  <c r="L22" i="1"/>
  <c r="L23" i="1"/>
  <c r="L24" i="1"/>
  <c r="L6" i="1"/>
  <c r="M10" i="1"/>
  <c r="M11" i="1"/>
  <c r="M14" i="1"/>
  <c r="M18" i="1"/>
  <c r="M20" i="1"/>
  <c r="M21" i="1"/>
  <c r="M22" i="1"/>
  <c r="M23" i="1"/>
  <c r="M24" i="1"/>
  <c r="J25" i="1"/>
  <c r="I25" i="1"/>
  <c r="K8" i="1"/>
  <c r="L8" i="1"/>
  <c r="D25" i="1"/>
  <c r="K15" i="1"/>
  <c r="L15" i="1"/>
  <c r="M16" i="1"/>
  <c r="M12" i="1"/>
  <c r="M7" i="1"/>
  <c r="M6" i="1"/>
  <c r="L25" i="1"/>
  <c r="M8" i="1"/>
  <c r="M15" i="1"/>
  <c r="K25" i="1"/>
  <c r="M25" i="1"/>
</calcChain>
</file>

<file path=xl/sharedStrings.xml><?xml version="1.0" encoding="utf-8"?>
<sst xmlns="http://schemas.openxmlformats.org/spreadsheetml/2006/main" count="56" uniqueCount="55">
  <si>
    <t>Folha Sintética -  Folha de Pagamento</t>
  </si>
  <si>
    <t>CONSELHO REGIONAL DE ODONTOLOGIA DA PARAÍBA - CNPJ: 09.319.617/0001-49</t>
  </si>
  <si>
    <t>Mês/Ano: 03/2016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</si>
  <si>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</si>
  <si>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</si>
  <si>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</si>
  <si>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</si>
  <si>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</si>
  <si>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</si>
  <si>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</si>
  <si>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Gratificação</t>
  </si>
  <si>
    <t>Diárias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</si>
  <si>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</si>
  <si>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</si>
  <si>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</si>
  <si>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</si>
  <si>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</si>
  <si>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</si>
  <si>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</si>
  <si>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</si>
  <si>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</si>
  <si>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Antônio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</si>
  <si>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</si>
  <si>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</si>
  <si>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</si>
  <si>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</si>
  <si>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</si>
  <si>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</si>
  <si>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000006</t>
  </si>
  <si>
    <t>Ednaura Barbosa Oliveira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</si>
  <si>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</si>
  <si>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</si>
  <si>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</si>
  <si>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</si>
  <si>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</si>
  <si>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</si>
  <si>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</si>
  <si>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</si>
  <si>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</si>
  <si>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</si>
  <si>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</si>
  <si>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</si>
  <si>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</si>
  <si>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</si>
  <si>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000026</t>
  </si>
  <si>
    <t>Célia Gomes Pedroza Rocha</t>
  </si>
  <si>
    <t>000035</t>
  </si>
  <si>
    <t>Eliane Mota de Sousa</t>
  </si>
  <si>
    <t>000028</t>
  </si>
  <si>
    <t>Jeanne Pessoa de Abreu</t>
  </si>
  <si>
    <t>000024</t>
  </si>
  <si>
    <t>Laila Tathiane Cassiano de Farias</t>
  </si>
  <si>
    <t>000025</t>
  </si>
  <si>
    <t>Rodrigo Mendes de Souza</t>
  </si>
  <si>
    <t>TOTAL - 19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</si>
</sst>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/>
    <xf numFmtId="43" fontId="4" fillId="0" borderId="1" xfId="1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4" fillId="0" borderId="1" xfId="1" applyFont="1" applyBorder="1"/>
    <xf numFmtId="43" fontId="5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7" zoomScale="110" zoomScaleNormal="110" workbookViewId="0" xr3:uid="{AEA406A1-0E4B-5B11-9CD5-51D6E497D94C}">
      <selection activeCell="B16" sqref="B16:C16"/>
    </sheetView>
  </sheetViews>
  <sheetFormatPr defaultRowHeight="12.75"/>
  <cols>
    <col min="1" max="1" width="7.28515625" customWidth="1"/>
    <col min="2" max="2" width="2.7109375" customWidth="1"/>
    <col min="3" max="3" width="27.28515625" customWidth="1"/>
    <col min="4" max="4" width="20.7109375" customWidth="1"/>
    <col min="5" max="5" width="13.7109375" customWidth="1"/>
    <col min="6" max="6" width="13.140625" customWidth="1"/>
    <col min="7" max="7" width="8.28515625" customWidth="1"/>
    <col min="8" max="8" width="13" customWidth="1"/>
    <col min="9" max="9" width="9.140625" customWidth="1"/>
  </cols>
  <sheetData>
    <row r="1" spans="1:13" ht="20.100000000000001" customHeight="1">
      <c r="A1" s="17" t="s">
        <v>0</v>
      </c>
      <c r="B1" s="17"/>
      <c r="C1" s="17"/>
      <c r="D1" s="17"/>
      <c r="E1" s="14"/>
      <c r="H1" s="1"/>
    </row>
    <row r="2" spans="1:13" ht="15.95" customHeight="1">
      <c r="A2" s="18" t="s">
        <v>1</v>
      </c>
      <c r="B2" s="18"/>
      <c r="C2" s="18"/>
      <c r="D2" s="18"/>
      <c r="E2" s="18"/>
      <c r="F2" s="18"/>
      <c r="H2" s="2"/>
    </row>
    <row r="3" spans="1:13" ht="14.1" customHeight="1">
      <c r="A3" s="3" t="s">
        <v>2</v>
      </c>
    </row>
    <row r="4" spans="1:13" ht="15" customHeight="1">
      <c r="A4" s="19" t="s">
        <v>3</v>
      </c>
      <c r="B4" s="21" t="s">
        <v>4</v>
      </c>
      <c r="C4" s="21"/>
      <c r="D4" s="23" t="s">
        <v>5</v>
      </c>
      <c r="E4" s="24"/>
      <c r="F4" s="24"/>
      <c r="G4" s="24"/>
      <c r="H4" s="25"/>
      <c r="I4" s="22" t="s">
        <v>6</v>
      </c>
      <c r="J4" s="22"/>
      <c r="K4" s="22"/>
      <c r="L4" s="22"/>
      <c r="M4" s="19" t="s">
        <v>7</v>
      </c>
    </row>
    <row r="5" spans="1:13" ht="11.1" customHeight="1">
      <c r="A5" s="20"/>
      <c r="B5" s="21"/>
      <c r="C5" s="21"/>
      <c r="D5" s="4" t="s">
        <v>8</v>
      </c>
      <c r="E5" s="4" t="s">
        <v>9</v>
      </c>
      <c r="F5" s="6" t="s">
        <v>10</v>
      </c>
      <c r="G5" s="4" t="s">
        <v>11</v>
      </c>
      <c r="H5" s="4" t="s">
        <v>12</v>
      </c>
      <c r="I5" s="5" t="s">
        <v>13</v>
      </c>
      <c r="J5" s="5" t="s">
        <v>14</v>
      </c>
      <c r="K5" s="5" t="s">
        <v>15</v>
      </c>
      <c r="L5" s="5" t="s">
        <v>12</v>
      </c>
      <c r="M5" s="20"/>
    </row>
    <row r="6" spans="1:13" ht="15" customHeight="1">
      <c r="A6" s="7" t="s">
        <v>16</v>
      </c>
      <c r="B6" s="15" t="s">
        <v>17</v>
      </c>
      <c r="C6" s="16"/>
      <c r="D6" s="13">
        <v>1509.89</v>
      </c>
      <c r="E6" s="13">
        <v>15.1</v>
      </c>
      <c r="F6" s="13">
        <v>0</v>
      </c>
      <c r="G6" s="13">
        <v>0</v>
      </c>
      <c r="H6" s="10">
        <f>SUM(D6:G6)</f>
        <v>1524.99</v>
      </c>
      <c r="I6" s="13">
        <v>121.99</v>
      </c>
      <c r="J6" s="13">
        <v>0</v>
      </c>
      <c r="K6" s="13">
        <v>50.33</v>
      </c>
      <c r="L6" s="11">
        <f>SUM(I6:K6)</f>
        <v>172.32</v>
      </c>
      <c r="M6" s="8">
        <f>H6-L6</f>
        <v>1352.67</v>
      </c>
    </row>
    <row r="7" spans="1:13" ht="15" customHeight="1">
      <c r="A7" s="7" t="s">
        <v>18</v>
      </c>
      <c r="B7" s="15" t="s">
        <v>19</v>
      </c>
      <c r="C7" s="16"/>
      <c r="D7" s="13">
        <v>4278.5600000000004</v>
      </c>
      <c r="E7" s="13">
        <v>1497.5</v>
      </c>
      <c r="F7" s="13">
        <v>1283.57</v>
      </c>
      <c r="G7" s="13">
        <v>0</v>
      </c>
      <c r="H7" s="10">
        <f t="shared" ref="H7:H24" si="0">SUM(D7:G7)</f>
        <v>7059.63</v>
      </c>
      <c r="I7" s="13">
        <v>570.88</v>
      </c>
      <c r="J7" s="13">
        <v>915.05</v>
      </c>
      <c r="K7" s="13">
        <v>142.62</v>
      </c>
      <c r="L7" s="11">
        <f t="shared" ref="L7:L24" si="1">SUM(I7:K7)</f>
        <v>1628.5499999999997</v>
      </c>
      <c r="M7" s="8">
        <f t="shared" ref="M7:M24" si="2">H7-L7</f>
        <v>5431.08</v>
      </c>
    </row>
    <row r="8" spans="1:13" ht="15" customHeight="1">
      <c r="A8" s="7" t="s">
        <v>20</v>
      </c>
      <c r="B8" s="15" t="s">
        <v>21</v>
      </c>
      <c r="C8" s="16"/>
      <c r="D8" s="13">
        <v>2290.34</v>
      </c>
      <c r="E8" s="13">
        <v>595.49</v>
      </c>
      <c r="F8" s="13">
        <v>0</v>
      </c>
      <c r="G8" s="13">
        <v>519.75</v>
      </c>
      <c r="H8" s="10">
        <f t="shared" si="0"/>
        <v>3405.58</v>
      </c>
      <c r="I8" s="13">
        <v>317.44</v>
      </c>
      <c r="J8" s="13">
        <v>35.61</v>
      </c>
      <c r="K8" s="13">
        <f>76.34+519.75</f>
        <v>596.09</v>
      </c>
      <c r="L8" s="11">
        <f t="shared" si="1"/>
        <v>949.1400000000001</v>
      </c>
      <c r="M8" s="8">
        <f t="shared" si="2"/>
        <v>2456.4399999999996</v>
      </c>
    </row>
    <row r="9" spans="1:13" ht="15" customHeight="1">
      <c r="A9" s="7" t="s">
        <v>22</v>
      </c>
      <c r="B9" s="15" t="s">
        <v>23</v>
      </c>
      <c r="C9" s="16"/>
      <c r="D9" s="13">
        <v>3808.55</v>
      </c>
      <c r="E9" s="13">
        <v>380.86</v>
      </c>
      <c r="F9" s="13">
        <v>1142.57</v>
      </c>
      <c r="G9" s="13">
        <v>0</v>
      </c>
      <c r="H9" s="10">
        <f t="shared" si="0"/>
        <v>5331.98</v>
      </c>
      <c r="I9" s="13">
        <v>570.88</v>
      </c>
      <c r="J9" s="13">
        <v>392.46</v>
      </c>
      <c r="K9" s="13">
        <v>126.95</v>
      </c>
      <c r="L9" s="11">
        <f t="shared" si="1"/>
        <v>1090.29</v>
      </c>
      <c r="M9" s="8">
        <f t="shared" si="2"/>
        <v>4241.6899999999996</v>
      </c>
    </row>
    <row r="10" spans="1:13" ht="15" customHeight="1">
      <c r="A10" s="7" t="s">
        <v>24</v>
      </c>
      <c r="B10" s="15" t="s">
        <v>25</v>
      </c>
      <c r="C10" s="16"/>
      <c r="D10" s="13">
        <v>1509.89</v>
      </c>
      <c r="E10" s="13">
        <v>0</v>
      </c>
      <c r="F10" s="13">
        <v>0</v>
      </c>
      <c r="G10" s="13">
        <v>0</v>
      </c>
      <c r="H10" s="10">
        <f t="shared" si="0"/>
        <v>1509.89</v>
      </c>
      <c r="I10" s="13">
        <v>120.79</v>
      </c>
      <c r="J10" s="13">
        <v>0</v>
      </c>
      <c r="K10" s="13">
        <v>50.33</v>
      </c>
      <c r="L10" s="11">
        <f t="shared" si="1"/>
        <v>171.12</v>
      </c>
      <c r="M10" s="8">
        <f t="shared" si="2"/>
        <v>1338.77</v>
      </c>
    </row>
    <row r="11" spans="1:13" ht="15" customHeight="1">
      <c r="A11" s="7" t="s">
        <v>26</v>
      </c>
      <c r="B11" s="15" t="s">
        <v>27</v>
      </c>
      <c r="C11" s="16"/>
      <c r="D11" s="13">
        <v>1509.89</v>
      </c>
      <c r="E11" s="13">
        <v>0</v>
      </c>
      <c r="F11" s="13">
        <v>0</v>
      </c>
      <c r="G11" s="13">
        <v>0</v>
      </c>
      <c r="H11" s="10">
        <f t="shared" si="0"/>
        <v>1509.89</v>
      </c>
      <c r="I11" s="13">
        <v>120.79</v>
      </c>
      <c r="J11" s="13">
        <v>0</v>
      </c>
      <c r="K11" s="13">
        <v>50.33</v>
      </c>
      <c r="L11" s="11">
        <f t="shared" si="1"/>
        <v>171.12</v>
      </c>
      <c r="M11" s="8">
        <f t="shared" si="2"/>
        <v>1338.77</v>
      </c>
    </row>
    <row r="12" spans="1:13" ht="15" customHeight="1">
      <c r="A12" s="7" t="s">
        <v>28</v>
      </c>
      <c r="B12" s="15" t="s">
        <v>29</v>
      </c>
      <c r="C12" s="16"/>
      <c r="D12" s="13">
        <v>3808.55</v>
      </c>
      <c r="E12" s="13">
        <v>495.11</v>
      </c>
      <c r="F12" s="13">
        <v>1142.57</v>
      </c>
      <c r="G12" s="13">
        <v>0</v>
      </c>
      <c r="H12" s="10">
        <f t="shared" si="0"/>
        <v>5446.23</v>
      </c>
      <c r="I12" s="13">
        <v>570.88</v>
      </c>
      <c r="J12" s="13">
        <v>471.36</v>
      </c>
      <c r="K12" s="13">
        <v>126.95</v>
      </c>
      <c r="L12" s="11">
        <f t="shared" si="1"/>
        <v>1169.19</v>
      </c>
      <c r="M12" s="8">
        <f t="shared" si="2"/>
        <v>4277.0399999999991</v>
      </c>
    </row>
    <row r="13" spans="1:13" ht="15" customHeight="1">
      <c r="A13" s="7" t="s">
        <v>30</v>
      </c>
      <c r="B13" s="15" t="s">
        <v>31</v>
      </c>
      <c r="C13" s="16"/>
      <c r="D13" s="13">
        <v>1108.71</v>
      </c>
      <c r="E13" s="13">
        <v>210.65</v>
      </c>
      <c r="F13" s="13">
        <v>0</v>
      </c>
      <c r="G13" s="13">
        <v>0</v>
      </c>
      <c r="H13" s="10">
        <f t="shared" si="0"/>
        <v>1319.3600000000001</v>
      </c>
      <c r="I13" s="13">
        <v>105.54</v>
      </c>
      <c r="J13" s="13">
        <v>0</v>
      </c>
      <c r="K13" s="13">
        <f>36.96+66.52</f>
        <v>103.47999999999999</v>
      </c>
      <c r="L13" s="11">
        <f t="shared" si="1"/>
        <v>209.01999999999998</v>
      </c>
      <c r="M13" s="8">
        <f t="shared" si="2"/>
        <v>1110.3400000000001</v>
      </c>
    </row>
    <row r="14" spans="1:13" ht="15" customHeight="1">
      <c r="A14" s="7" t="s">
        <v>32</v>
      </c>
      <c r="B14" s="15" t="s">
        <v>33</v>
      </c>
      <c r="C14" s="16"/>
      <c r="D14" s="13">
        <v>1509.89</v>
      </c>
      <c r="E14" s="13">
        <v>0</v>
      </c>
      <c r="F14" s="13">
        <v>0</v>
      </c>
      <c r="G14" s="13">
        <v>0</v>
      </c>
      <c r="H14" s="10">
        <f t="shared" si="0"/>
        <v>1509.89</v>
      </c>
      <c r="I14" s="13">
        <v>120.79</v>
      </c>
      <c r="J14" s="13">
        <v>0</v>
      </c>
      <c r="K14" s="13">
        <v>50.33</v>
      </c>
      <c r="L14" s="11">
        <f t="shared" si="1"/>
        <v>171.12</v>
      </c>
      <c r="M14" s="8">
        <f t="shared" si="2"/>
        <v>1338.77</v>
      </c>
    </row>
    <row r="15" spans="1:13" ht="15" customHeight="1">
      <c r="A15" s="7" t="s">
        <v>34</v>
      </c>
      <c r="B15" s="15" t="s">
        <v>35</v>
      </c>
      <c r="C15" s="16"/>
      <c r="D15" s="13">
        <v>1108.71</v>
      </c>
      <c r="E15" s="13">
        <v>177.39</v>
      </c>
      <c r="F15" s="13">
        <v>0</v>
      </c>
      <c r="G15" s="13">
        <v>0</v>
      </c>
      <c r="H15" s="10">
        <f t="shared" si="0"/>
        <v>1286.0999999999999</v>
      </c>
      <c r="I15" s="13">
        <v>102.88</v>
      </c>
      <c r="J15" s="13">
        <v>0</v>
      </c>
      <c r="K15" s="13">
        <f>36.96+66.52</f>
        <v>103.47999999999999</v>
      </c>
      <c r="L15" s="11">
        <f t="shared" si="1"/>
        <v>206.35999999999999</v>
      </c>
      <c r="M15" s="8">
        <f t="shared" si="2"/>
        <v>1079.74</v>
      </c>
    </row>
    <row r="16" spans="1:13" ht="15" customHeight="1">
      <c r="A16" s="7" t="s">
        <v>36</v>
      </c>
      <c r="B16" s="15" t="s">
        <v>37</v>
      </c>
      <c r="C16" s="16"/>
      <c r="D16" s="13">
        <v>2216.46</v>
      </c>
      <c r="E16" s="13">
        <v>465.46</v>
      </c>
      <c r="F16" s="13">
        <v>438.36</v>
      </c>
      <c r="G16" s="13">
        <v>0</v>
      </c>
      <c r="H16" s="10">
        <f t="shared" si="0"/>
        <v>3120.28</v>
      </c>
      <c r="I16" s="13">
        <v>347.53</v>
      </c>
      <c r="J16" s="13">
        <v>65.16</v>
      </c>
      <c r="K16" s="13">
        <v>76.34</v>
      </c>
      <c r="L16" s="11">
        <f t="shared" si="1"/>
        <v>489.03</v>
      </c>
      <c r="M16" s="8">
        <f t="shared" si="2"/>
        <v>2631.25</v>
      </c>
    </row>
    <row r="17" spans="1:13" ht="15" customHeight="1">
      <c r="A17" s="7" t="s">
        <v>38</v>
      </c>
      <c r="B17" s="15" t="s">
        <v>39</v>
      </c>
      <c r="C17" s="16"/>
      <c r="D17" s="13">
        <v>1509.89</v>
      </c>
      <c r="E17" s="13">
        <v>15.1</v>
      </c>
      <c r="F17" s="13">
        <v>0</v>
      </c>
      <c r="G17" s="13">
        <v>173.25</v>
      </c>
      <c r="H17" s="10">
        <f t="shared" si="0"/>
        <v>1698.24</v>
      </c>
      <c r="I17" s="13">
        <v>121.99</v>
      </c>
      <c r="J17" s="13">
        <v>0</v>
      </c>
      <c r="K17" s="13">
        <f>50.33+173.25</f>
        <v>223.57999999999998</v>
      </c>
      <c r="L17" s="11">
        <f t="shared" si="1"/>
        <v>345.57</v>
      </c>
      <c r="M17" s="8">
        <f t="shared" si="2"/>
        <v>1352.67</v>
      </c>
    </row>
    <row r="18" spans="1:13" ht="15" customHeight="1">
      <c r="A18" s="7" t="s">
        <v>40</v>
      </c>
      <c r="B18" s="15" t="s">
        <v>41</v>
      </c>
      <c r="C18" s="16"/>
      <c r="D18" s="13">
        <v>1509.89</v>
      </c>
      <c r="E18" s="13">
        <v>0</v>
      </c>
      <c r="F18" s="13">
        <v>0</v>
      </c>
      <c r="G18" s="13">
        <v>0</v>
      </c>
      <c r="H18" s="10">
        <f t="shared" si="0"/>
        <v>1509.89</v>
      </c>
      <c r="I18" s="13">
        <v>120.79</v>
      </c>
      <c r="J18" s="13">
        <v>0</v>
      </c>
      <c r="K18" s="13">
        <v>50.33</v>
      </c>
      <c r="L18" s="11">
        <f t="shared" si="1"/>
        <v>171.12</v>
      </c>
      <c r="M18" s="8">
        <f t="shared" si="2"/>
        <v>1338.77</v>
      </c>
    </row>
    <row r="19" spans="1:13" ht="15" customHeight="1">
      <c r="A19" s="7" t="s">
        <v>42</v>
      </c>
      <c r="B19" s="15" t="s">
        <v>43</v>
      </c>
      <c r="C19" s="16"/>
      <c r="D19" s="13">
        <v>2290.34</v>
      </c>
      <c r="E19" s="13">
        <v>503.87</v>
      </c>
      <c r="F19" s="13">
        <v>452.97</v>
      </c>
      <c r="G19" s="13">
        <v>0</v>
      </c>
      <c r="H19" s="10">
        <f t="shared" si="0"/>
        <v>3247.1800000000003</v>
      </c>
      <c r="I19" s="13">
        <v>357.18</v>
      </c>
      <c r="J19" s="13">
        <v>31.29</v>
      </c>
      <c r="K19" s="13">
        <v>76.34</v>
      </c>
      <c r="L19" s="11">
        <f t="shared" si="1"/>
        <v>464.81000000000006</v>
      </c>
      <c r="M19" s="8">
        <f t="shared" si="2"/>
        <v>2782.3700000000003</v>
      </c>
    </row>
    <row r="20" spans="1:13" ht="15" customHeight="1">
      <c r="A20" s="7" t="s">
        <v>44</v>
      </c>
      <c r="B20" s="15" t="s">
        <v>45</v>
      </c>
      <c r="C20" s="16"/>
      <c r="D20" s="13">
        <v>900</v>
      </c>
      <c r="E20" s="13">
        <v>0</v>
      </c>
      <c r="F20" s="13">
        <v>0</v>
      </c>
      <c r="G20" s="13">
        <v>0</v>
      </c>
      <c r="H20" s="10">
        <f t="shared" si="0"/>
        <v>900</v>
      </c>
      <c r="I20" s="13">
        <v>72</v>
      </c>
      <c r="J20" s="13">
        <v>0</v>
      </c>
      <c r="K20" s="13">
        <v>0</v>
      </c>
      <c r="L20" s="11">
        <f t="shared" si="1"/>
        <v>72</v>
      </c>
      <c r="M20" s="8">
        <f t="shared" si="2"/>
        <v>828</v>
      </c>
    </row>
    <row r="21" spans="1:13" ht="15" customHeight="1">
      <c r="A21" s="7" t="s">
        <v>46</v>
      </c>
      <c r="B21" s="15" t="s">
        <v>47</v>
      </c>
      <c r="C21" s="16"/>
      <c r="D21" s="13">
        <v>900</v>
      </c>
      <c r="E21" s="13">
        <v>0</v>
      </c>
      <c r="F21" s="13">
        <v>0</v>
      </c>
      <c r="G21" s="13">
        <v>0</v>
      </c>
      <c r="H21" s="10">
        <f t="shared" si="0"/>
        <v>900</v>
      </c>
      <c r="I21" s="13">
        <v>72</v>
      </c>
      <c r="J21" s="13">
        <v>0</v>
      </c>
      <c r="K21" s="13">
        <v>0</v>
      </c>
      <c r="L21" s="11">
        <f t="shared" si="1"/>
        <v>72</v>
      </c>
      <c r="M21" s="8">
        <f t="shared" si="2"/>
        <v>828</v>
      </c>
    </row>
    <row r="22" spans="1:13" ht="15" customHeight="1">
      <c r="A22" s="7" t="s">
        <v>48</v>
      </c>
      <c r="B22" s="15" t="s">
        <v>49</v>
      </c>
      <c r="C22" s="16"/>
      <c r="D22" s="13">
        <v>900</v>
      </c>
      <c r="E22" s="13">
        <v>0</v>
      </c>
      <c r="F22" s="13">
        <v>0</v>
      </c>
      <c r="G22" s="13">
        <v>0</v>
      </c>
      <c r="H22" s="10">
        <f t="shared" si="0"/>
        <v>900</v>
      </c>
      <c r="I22" s="13">
        <v>72</v>
      </c>
      <c r="J22" s="13">
        <v>0</v>
      </c>
      <c r="K22" s="13">
        <v>0</v>
      </c>
      <c r="L22" s="11">
        <f t="shared" si="1"/>
        <v>72</v>
      </c>
      <c r="M22" s="8">
        <f t="shared" si="2"/>
        <v>828</v>
      </c>
    </row>
    <row r="23" spans="1:13" ht="15" customHeight="1">
      <c r="A23" s="7" t="s">
        <v>50</v>
      </c>
      <c r="B23" s="15" t="s">
        <v>51</v>
      </c>
      <c r="C23" s="16"/>
      <c r="D23" s="13">
        <v>1232.97</v>
      </c>
      <c r="E23" s="13">
        <v>0</v>
      </c>
      <c r="F23" s="13">
        <v>0</v>
      </c>
      <c r="G23" s="13">
        <v>0</v>
      </c>
      <c r="H23" s="10">
        <f t="shared" si="0"/>
        <v>1232.97</v>
      </c>
      <c r="I23" s="13">
        <v>98.63</v>
      </c>
      <c r="J23" s="13">
        <v>0</v>
      </c>
      <c r="K23" s="13">
        <v>0</v>
      </c>
      <c r="L23" s="11">
        <f t="shared" si="1"/>
        <v>98.63</v>
      </c>
      <c r="M23" s="8">
        <f t="shared" si="2"/>
        <v>1134.3400000000001</v>
      </c>
    </row>
    <row r="24" spans="1:13" ht="15" customHeight="1">
      <c r="A24" s="7" t="s">
        <v>52</v>
      </c>
      <c r="B24" s="15" t="s">
        <v>53</v>
      </c>
      <c r="C24" s="16"/>
      <c r="D24" s="13">
        <v>1232.97</v>
      </c>
      <c r="E24" s="13">
        <v>0</v>
      </c>
      <c r="F24" s="13">
        <v>0</v>
      </c>
      <c r="G24" s="13">
        <v>3349.58</v>
      </c>
      <c r="H24" s="10">
        <f t="shared" si="0"/>
        <v>4582.55</v>
      </c>
      <c r="I24" s="13">
        <v>504.08</v>
      </c>
      <c r="J24" s="13">
        <v>0</v>
      </c>
      <c r="K24" s="13">
        <v>2981.07</v>
      </c>
      <c r="L24" s="11">
        <f t="shared" si="1"/>
        <v>3485.15</v>
      </c>
      <c r="M24" s="8">
        <f t="shared" si="2"/>
        <v>1097.4000000000001</v>
      </c>
    </row>
    <row r="25" spans="1:13" ht="14.25" customHeight="1">
      <c r="A25" s="26" t="s">
        <v>54</v>
      </c>
      <c r="B25" s="27"/>
      <c r="C25" s="28"/>
      <c r="D25" s="9">
        <f t="shared" ref="D25:M25" si="3">SUM(D6:D24)</f>
        <v>35135.499999999993</v>
      </c>
      <c r="E25" s="9">
        <f>SUM(E6:E24)</f>
        <v>4356.5300000000007</v>
      </c>
      <c r="F25" s="9">
        <f>SUM(F6:F24)</f>
        <v>4460.04</v>
      </c>
      <c r="G25" s="9">
        <f>SUM(G6:G24)</f>
        <v>4042.58</v>
      </c>
      <c r="H25" s="10">
        <f>SUM(H6:H24)</f>
        <v>47994.65</v>
      </c>
      <c r="I25" s="9">
        <f t="shared" si="3"/>
        <v>4489.0600000000004</v>
      </c>
      <c r="J25" s="9">
        <f t="shared" si="3"/>
        <v>1910.93</v>
      </c>
      <c r="K25" s="9">
        <f t="shared" si="3"/>
        <v>4808.55</v>
      </c>
      <c r="L25" s="11">
        <f t="shared" si="3"/>
        <v>11208.539999999999</v>
      </c>
      <c r="M25" s="12">
        <f t="shared" si="3"/>
        <v>36786.110000000008</v>
      </c>
    </row>
  </sheetData>
  <mergeCells count="27">
    <mergeCell ref="B12:C12"/>
    <mergeCell ref="B13:C13"/>
    <mergeCell ref="B14:C14"/>
    <mergeCell ref="B15:C15"/>
    <mergeCell ref="B16:C16"/>
    <mergeCell ref="B20:C20"/>
    <mergeCell ref="B21:C21"/>
    <mergeCell ref="B22:C22"/>
    <mergeCell ref="A25:C25"/>
    <mergeCell ref="B24:C24"/>
    <mergeCell ref="B23:C23"/>
    <mergeCell ref="B18:C18"/>
    <mergeCell ref="B19:C19"/>
    <mergeCell ref="A1:D1"/>
    <mergeCell ref="A2:F2"/>
    <mergeCell ref="M4:M5"/>
    <mergeCell ref="B4:C5"/>
    <mergeCell ref="A4:A5"/>
    <mergeCell ref="I4:L4"/>
    <mergeCell ref="D4:H4"/>
    <mergeCell ref="B17:C17"/>
    <mergeCell ref="B6:C6"/>
    <mergeCell ref="B7:C7"/>
    <mergeCell ref="B8:C8"/>
    <mergeCell ref="B9:C9"/>
    <mergeCell ref="B10:C10"/>
    <mergeCell ref="B11:C11"/>
  </mergeCells>
  <pageMargins left="0.75" right="0.75" top="1" bottom="1" header="0.5" footer="0.5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2017-08-17T11:28:13Z</dcterms:created>
  <dcterms:modified xsi:type="dcterms:W3CDTF">2017-08-23T18:15:51Z</dcterms:modified>
  <cp:category/>
  <cp:contentStatus/>
</cp:coreProperties>
</file>