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9900" windowHeight="5760"/>
  </bookViews>
  <sheets>
    <sheet name="FÉR. 2016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D27" i="1" l="1"/>
  <c r="I27" i="1"/>
  <c r="H27" i="1"/>
  <c r="G27" i="1"/>
  <c r="E27" i="1"/>
  <c r="I25" i="1"/>
  <c r="J25" i="1"/>
  <c r="F25" i="1"/>
  <c r="I24" i="1"/>
  <c r="F24" i="1"/>
  <c r="I22" i="1"/>
  <c r="F22" i="1"/>
  <c r="I19" i="1"/>
  <c r="F19" i="1"/>
  <c r="I16" i="1"/>
  <c r="F16" i="1"/>
  <c r="I15" i="1"/>
  <c r="F15" i="1"/>
  <c r="I13" i="1"/>
  <c r="F13" i="1"/>
  <c r="I10" i="1"/>
  <c r="F10" i="1"/>
  <c r="I8" i="1"/>
  <c r="F8" i="1"/>
  <c r="J8" i="1" l="1"/>
  <c r="J10" i="1"/>
  <c r="J15" i="1"/>
  <c r="J19" i="1"/>
  <c r="J24" i="1"/>
  <c r="J13" i="1"/>
  <c r="J22" i="1"/>
  <c r="J16" i="1"/>
  <c r="I6" i="1"/>
  <c r="I7" i="1"/>
  <c r="I9" i="1"/>
  <c r="I11" i="1"/>
  <c r="I12" i="1"/>
  <c r="I14" i="1"/>
  <c r="I17" i="1"/>
  <c r="I18" i="1"/>
  <c r="I20" i="1"/>
  <c r="I21" i="1"/>
  <c r="I23" i="1"/>
  <c r="I26" i="1"/>
  <c r="F6" i="1"/>
  <c r="F7" i="1"/>
  <c r="F9" i="1"/>
  <c r="F11" i="1"/>
  <c r="F27" i="1" s="1"/>
  <c r="F12" i="1"/>
  <c r="F14" i="1"/>
  <c r="F17" i="1"/>
  <c r="F18" i="1"/>
  <c r="F20" i="1"/>
  <c r="F21" i="1"/>
  <c r="F23" i="1"/>
  <c r="F26" i="1"/>
  <c r="J26" i="1" l="1"/>
  <c r="J21" i="1"/>
  <c r="J18" i="1"/>
  <c r="J12" i="1"/>
  <c r="J9" i="1"/>
  <c r="J6" i="1"/>
  <c r="J23" i="1"/>
  <c r="J20" i="1"/>
  <c r="J17" i="1"/>
  <c r="J14" i="1"/>
  <c r="J11" i="1"/>
  <c r="J27" i="1" s="1"/>
  <c r="J7" i="1"/>
</calcChain>
</file>

<file path=xl/sharedStrings.xml><?xml version="1.0" encoding="utf-8"?>
<sst xmlns="http://schemas.openxmlformats.org/spreadsheetml/2006/main" count="58" uniqueCount="30">
  <si>
    <t>Código</t>
  </si>
  <si>
    <t>Empregado</t>
  </si>
  <si>
    <t>Anesia Maria de Queiroz</t>
  </si>
  <si>
    <t>Antonio Fernandes da Silva</t>
  </si>
  <si>
    <t>Cariles Silva de Oliveira</t>
  </si>
  <si>
    <t>Ivonaldo Galdino da Silva</t>
  </si>
  <si>
    <t>Jessica Dias de Arruda</t>
  </si>
  <si>
    <t>Zenilda Lima de Oliveira</t>
  </si>
  <si>
    <t>Célia Gomes Pedrosa Rocha</t>
  </si>
  <si>
    <t>Eliane Mota de Sousa</t>
  </si>
  <si>
    <t>Jeanne Pessoa de Abreu</t>
  </si>
  <si>
    <t>Laila Tathiane Cassiano de Farias</t>
  </si>
  <si>
    <t>Rodrigo Mendes de Souza</t>
  </si>
  <si>
    <t>Proventos</t>
  </si>
  <si>
    <t>Remuneração de Férias</t>
  </si>
  <si>
    <t>1/3 de Férias</t>
  </si>
  <si>
    <t>Total</t>
  </si>
  <si>
    <t>Descontos</t>
  </si>
  <si>
    <t>INSS</t>
  </si>
  <si>
    <t>IRRF</t>
  </si>
  <si>
    <t>Líquido</t>
  </si>
  <si>
    <t>CONSELHO REGIONAL DE ODONTOLOGIA DA PARAÍBA - CNPJ: 09.319.617/0001-49</t>
  </si>
  <si>
    <t>Férias - Ano 2015</t>
  </si>
  <si>
    <t>Período: 01/01/2015 a 31/12/2015</t>
  </si>
  <si>
    <t>Ednaura Barbosa Oliveira</t>
  </si>
  <si>
    <t>Luiz Carlos do Nascimento</t>
  </si>
  <si>
    <t>15 Dias</t>
  </si>
  <si>
    <t>30 Dias</t>
  </si>
  <si>
    <t>Período de Gozo</t>
  </si>
  <si>
    <t>Total: Geral ( 14 Empregados)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</si>
</sst>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/>
    <xf numFmtId="43" fontId="2" fillId="0" borderId="1" xfId="1" applyFont="1" applyBorder="1"/>
    <xf numFmtId="43" fontId="2" fillId="0" borderId="1" xfId="0" applyNumberFormat="1" applyFont="1" applyBorder="1"/>
    <xf numFmtId="43" fontId="3" fillId="0" borderId="1" xfId="1" applyFont="1" applyBorder="1"/>
    <xf numFmtId="0" fontId="3" fillId="2" borderId="1" xfId="0" applyFont="1" applyFill="1" applyBorder="1" applyAlignment="1">
      <alignment horizontal="center" vertical="center"/>
    </xf>
    <xf numFmtId="43" fontId="2" fillId="2" borderId="1" xfId="1" applyFont="1" applyFill="1" applyBorder="1"/>
    <xf numFmtId="43" fontId="3" fillId="2" borderId="1" xfId="1" applyFont="1" applyFill="1" applyBorder="1"/>
    <xf numFmtId="0" fontId="4" fillId="3" borderId="1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3" fillId="0" borderId="1" xfId="0" applyNumberFormat="1" applyFont="1" applyBorder="1"/>
    <xf numFmtId="43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43" fontId="4" fillId="3" borderId="1" xfId="1" applyFont="1" applyFill="1" applyBorder="1" applyAlignment="1">
      <alignment horizontal="center" vertical="center"/>
    </xf>
    <xf numFmtId="43" fontId="4" fillId="3" borderId="1" xfId="1" applyFont="1" applyFill="1" applyBorder="1"/>
    <xf numFmtId="0" fontId="6" fillId="0" borderId="0" xfId="0" applyFont="1" applyAlignment="1">
      <alignment horizontal="left" vertical="top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43" fontId="0" fillId="0" borderId="0" xfId="0" applyNumberFormat="1"/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zoomScaleNormal="100" workbookViewId="0">
      <selection activeCell="E15" sqref="E15"/>
    </sheetView>
  </sheetViews>
  <sheetFormatPr defaultRowHeight="15" x14ac:dyDescent="0.25"/>
  <cols>
    <col min="1" max="1" width="8.28515625" customWidth="1"/>
    <col min="2" max="2" width="30" customWidth="1"/>
    <col min="3" max="3" width="10.28515625" customWidth="1"/>
    <col min="4" max="4" width="19.140625" customWidth="1"/>
    <col min="5" max="5" width="14.140625" customWidth="1"/>
    <col min="6" max="6" width="11.28515625" customWidth="1"/>
  </cols>
  <sheetData>
    <row r="1" spans="1:10" ht="15.75" x14ac:dyDescent="0.25">
      <c r="A1" s="22" t="s">
        <v>22</v>
      </c>
      <c r="B1" s="22"/>
      <c r="C1" s="15"/>
    </row>
    <row r="2" spans="1:10" x14ac:dyDescent="0.25">
      <c r="A2" s="23" t="s">
        <v>21</v>
      </c>
      <c r="B2" s="23"/>
      <c r="C2" s="23"/>
      <c r="D2" s="23"/>
      <c r="E2" s="23"/>
    </row>
    <row r="3" spans="1:10" x14ac:dyDescent="0.25">
      <c r="A3" s="12" t="s">
        <v>23</v>
      </c>
      <c r="B3" s="12"/>
      <c r="C3" s="12"/>
    </row>
    <row r="4" spans="1:10" x14ac:dyDescent="0.25">
      <c r="A4" s="20" t="s">
        <v>0</v>
      </c>
      <c r="B4" s="20" t="s">
        <v>1</v>
      </c>
      <c r="C4" s="24" t="s">
        <v>28</v>
      </c>
      <c r="D4" s="16" t="s">
        <v>13</v>
      </c>
      <c r="E4" s="17"/>
      <c r="F4" s="18"/>
      <c r="G4" s="19" t="s">
        <v>17</v>
      </c>
      <c r="H4" s="19"/>
      <c r="I4" s="19"/>
      <c r="J4" s="20" t="s">
        <v>20</v>
      </c>
    </row>
    <row r="5" spans="1:10" x14ac:dyDescent="0.25">
      <c r="A5" s="21"/>
      <c r="B5" s="21"/>
      <c r="C5" s="25"/>
      <c r="D5" s="5" t="s">
        <v>14</v>
      </c>
      <c r="E5" s="5" t="s">
        <v>15</v>
      </c>
      <c r="F5" s="5" t="s">
        <v>16</v>
      </c>
      <c r="G5" s="8" t="s">
        <v>18</v>
      </c>
      <c r="H5" s="8" t="s">
        <v>19</v>
      </c>
      <c r="I5" s="8" t="s">
        <v>16</v>
      </c>
      <c r="J5" s="21"/>
    </row>
    <row r="6" spans="1:10" x14ac:dyDescent="0.25">
      <c r="A6" s="1">
        <v>1</v>
      </c>
      <c r="B6" s="1" t="s">
        <v>2</v>
      </c>
      <c r="C6" s="26" t="s">
        <v>27</v>
      </c>
      <c r="D6" s="2">
        <v>5776.06</v>
      </c>
      <c r="E6" s="2">
        <v>1925.35</v>
      </c>
      <c r="F6" s="6">
        <f t="shared" ref="F6:F26" si="0">SUM(D6:E6)</f>
        <v>7701.41</v>
      </c>
      <c r="G6" s="9">
        <v>674.74</v>
      </c>
      <c r="H6" s="9">
        <v>1062.97</v>
      </c>
      <c r="I6" s="14">
        <f t="shared" ref="I6:I26" si="1">G6+H6</f>
        <v>1737.71</v>
      </c>
      <c r="J6" s="3">
        <f t="shared" ref="J6:J26" si="2">F6-I6</f>
        <v>5963.7</v>
      </c>
    </row>
    <row r="7" spans="1:10" x14ac:dyDescent="0.25">
      <c r="A7" s="1">
        <v>3</v>
      </c>
      <c r="B7" s="1" t="s">
        <v>3</v>
      </c>
      <c r="C7" s="26" t="s">
        <v>26</v>
      </c>
      <c r="D7" s="2">
        <v>992.23</v>
      </c>
      <c r="E7" s="2">
        <v>330.74</v>
      </c>
      <c r="F7" s="6">
        <f t="shared" si="0"/>
        <v>1322.97</v>
      </c>
      <c r="G7" s="9">
        <v>105.83</v>
      </c>
      <c r="H7" s="9">
        <v>0</v>
      </c>
      <c r="I7" s="14">
        <f t="shared" si="1"/>
        <v>105.83</v>
      </c>
      <c r="J7" s="3">
        <f t="shared" si="2"/>
        <v>1217.1400000000001</v>
      </c>
    </row>
    <row r="8" spans="1:10" x14ac:dyDescent="0.25">
      <c r="A8" s="1">
        <v>3</v>
      </c>
      <c r="B8" s="1" t="s">
        <v>3</v>
      </c>
      <c r="C8" s="26" t="s">
        <v>26</v>
      </c>
      <c r="D8" s="2">
        <v>1377.02</v>
      </c>
      <c r="E8" s="2">
        <v>459.01</v>
      </c>
      <c r="F8" s="6">
        <f>SUM(D8:E8)</f>
        <v>1836.03</v>
      </c>
      <c r="G8" s="9">
        <v>146.87</v>
      </c>
      <c r="H8" s="9">
        <v>0</v>
      </c>
      <c r="I8" s="14">
        <f>G8+H8</f>
        <v>146.87</v>
      </c>
      <c r="J8" s="3">
        <f t="shared" si="2"/>
        <v>1689.1599999999999</v>
      </c>
    </row>
    <row r="9" spans="1:10" x14ac:dyDescent="0.25">
      <c r="A9" s="1">
        <v>23</v>
      </c>
      <c r="B9" s="1" t="s">
        <v>4</v>
      </c>
      <c r="C9" s="26" t="s">
        <v>26</v>
      </c>
      <c r="D9" s="2">
        <v>2075.66</v>
      </c>
      <c r="E9" s="2">
        <v>691.89</v>
      </c>
      <c r="F9" s="6">
        <f t="shared" si="0"/>
        <v>2767.5499999999997</v>
      </c>
      <c r="G9" s="9">
        <v>238</v>
      </c>
      <c r="H9" s="9">
        <v>32.700000000000003</v>
      </c>
      <c r="I9" s="14">
        <f t="shared" si="1"/>
        <v>270.7</v>
      </c>
      <c r="J9" s="3">
        <f t="shared" si="2"/>
        <v>2496.85</v>
      </c>
    </row>
    <row r="10" spans="1:10" x14ac:dyDescent="0.25">
      <c r="A10" s="1">
        <v>23</v>
      </c>
      <c r="B10" s="1" t="s">
        <v>4</v>
      </c>
      <c r="C10" s="26" t="s">
        <v>26</v>
      </c>
      <c r="D10" s="2">
        <v>2456.5300000000002</v>
      </c>
      <c r="E10" s="2">
        <v>818.84</v>
      </c>
      <c r="F10" s="6">
        <f t="shared" si="0"/>
        <v>3275.3700000000003</v>
      </c>
      <c r="G10" s="9">
        <v>334.08</v>
      </c>
      <c r="H10" s="9">
        <v>63.58</v>
      </c>
      <c r="I10" s="14">
        <f t="shared" si="1"/>
        <v>397.65999999999997</v>
      </c>
      <c r="J10" s="3">
        <f t="shared" si="2"/>
        <v>2877.7100000000005</v>
      </c>
    </row>
    <row r="11" spans="1:10" x14ac:dyDescent="0.25">
      <c r="A11" s="1">
        <v>6</v>
      </c>
      <c r="B11" s="1" t="s">
        <v>24</v>
      </c>
      <c r="C11" s="26" t="s">
        <v>27</v>
      </c>
      <c r="D11" s="2">
        <v>5446.22</v>
      </c>
      <c r="E11" s="2">
        <v>1815.41</v>
      </c>
      <c r="F11" s="6">
        <f t="shared" si="0"/>
        <v>7261.63</v>
      </c>
      <c r="G11" s="9">
        <v>532.37</v>
      </c>
      <c r="H11" s="9">
        <v>981.19</v>
      </c>
      <c r="I11" s="14">
        <f t="shared" si="1"/>
        <v>1513.56</v>
      </c>
      <c r="J11" s="3">
        <f t="shared" si="2"/>
        <v>5748.07</v>
      </c>
    </row>
    <row r="12" spans="1:10" x14ac:dyDescent="0.25">
      <c r="A12" s="1">
        <v>7</v>
      </c>
      <c r="B12" s="1" t="s">
        <v>5</v>
      </c>
      <c r="C12" s="26" t="s">
        <v>26</v>
      </c>
      <c r="D12" s="2">
        <v>654.14</v>
      </c>
      <c r="E12" s="2">
        <v>218.05</v>
      </c>
      <c r="F12" s="6">
        <f t="shared" si="0"/>
        <v>872.19</v>
      </c>
      <c r="G12" s="9">
        <v>69.77</v>
      </c>
      <c r="H12" s="9">
        <v>0</v>
      </c>
      <c r="I12" s="14">
        <f t="shared" si="1"/>
        <v>69.77</v>
      </c>
      <c r="J12" s="3">
        <f t="shared" si="2"/>
        <v>802.42000000000007</v>
      </c>
    </row>
    <row r="13" spans="1:10" x14ac:dyDescent="0.25">
      <c r="A13" s="1">
        <v>7</v>
      </c>
      <c r="B13" s="1" t="s">
        <v>5</v>
      </c>
      <c r="C13" s="26" t="s">
        <v>26</v>
      </c>
      <c r="D13" s="2">
        <v>658.94</v>
      </c>
      <c r="E13" s="2">
        <v>219.65</v>
      </c>
      <c r="F13" s="6">
        <f t="shared" si="0"/>
        <v>878.59</v>
      </c>
      <c r="G13" s="9">
        <v>70.28</v>
      </c>
      <c r="H13" s="9">
        <v>0</v>
      </c>
      <c r="I13" s="14">
        <f t="shared" si="1"/>
        <v>70.28</v>
      </c>
      <c r="J13" s="3">
        <f t="shared" si="2"/>
        <v>808.31000000000006</v>
      </c>
    </row>
    <row r="14" spans="1:10" x14ac:dyDescent="0.25">
      <c r="A14" s="1">
        <v>33</v>
      </c>
      <c r="B14" s="1" t="s">
        <v>6</v>
      </c>
      <c r="C14" s="27" t="s">
        <v>26</v>
      </c>
      <c r="D14" s="2">
        <v>754.95</v>
      </c>
      <c r="E14" s="2">
        <v>251.65</v>
      </c>
      <c r="F14" s="6">
        <f t="shared" si="0"/>
        <v>1006.6</v>
      </c>
      <c r="G14" s="9">
        <v>80.52</v>
      </c>
      <c r="H14" s="9">
        <v>0</v>
      </c>
      <c r="I14" s="14">
        <f t="shared" si="1"/>
        <v>80.52</v>
      </c>
      <c r="J14" s="3">
        <f t="shared" si="2"/>
        <v>926.08</v>
      </c>
    </row>
    <row r="15" spans="1:10" x14ac:dyDescent="0.25">
      <c r="A15" s="1">
        <v>10</v>
      </c>
      <c r="B15" s="1" t="s">
        <v>25</v>
      </c>
      <c r="C15" s="27" t="s">
        <v>26</v>
      </c>
      <c r="D15" s="2">
        <v>637.51</v>
      </c>
      <c r="E15" s="2">
        <v>212.5</v>
      </c>
      <c r="F15" s="6">
        <f t="shared" si="0"/>
        <v>850.01</v>
      </c>
      <c r="G15" s="9">
        <v>68</v>
      </c>
      <c r="H15" s="9">
        <v>0</v>
      </c>
      <c r="I15" s="14">
        <f t="shared" si="1"/>
        <v>68</v>
      </c>
      <c r="J15" s="3">
        <f t="shared" si="2"/>
        <v>782.01</v>
      </c>
    </row>
    <row r="16" spans="1:10" x14ac:dyDescent="0.25">
      <c r="A16" s="1">
        <v>10</v>
      </c>
      <c r="B16" s="1" t="s">
        <v>25</v>
      </c>
      <c r="C16" s="27" t="s">
        <v>26</v>
      </c>
      <c r="D16" s="2">
        <v>642.42999999999995</v>
      </c>
      <c r="E16" s="2">
        <v>214.14</v>
      </c>
      <c r="F16" s="6">
        <f t="shared" si="0"/>
        <v>856.56999999999994</v>
      </c>
      <c r="G16" s="9">
        <v>68.52</v>
      </c>
      <c r="H16" s="9">
        <v>0</v>
      </c>
      <c r="I16" s="14">
        <f t="shared" si="1"/>
        <v>68.52</v>
      </c>
      <c r="J16" s="3">
        <f t="shared" si="2"/>
        <v>788.05</v>
      </c>
    </row>
    <row r="17" spans="1:14" x14ac:dyDescent="0.25">
      <c r="A17" s="1">
        <v>19</v>
      </c>
      <c r="B17" s="1" t="s">
        <v>7</v>
      </c>
      <c r="C17" s="27" t="s">
        <v>27</v>
      </c>
      <c r="D17" s="2">
        <v>2794.21</v>
      </c>
      <c r="E17" s="2">
        <v>931.4</v>
      </c>
      <c r="F17" s="6">
        <f t="shared" si="0"/>
        <v>3725.61</v>
      </c>
      <c r="G17" s="9">
        <v>383.73</v>
      </c>
      <c r="H17" s="9">
        <v>65.180000000000007</v>
      </c>
      <c r="I17" s="14">
        <f t="shared" si="1"/>
        <v>448.91</v>
      </c>
      <c r="J17" s="3">
        <f t="shared" si="2"/>
        <v>3276.7000000000003</v>
      </c>
    </row>
    <row r="18" spans="1:14" x14ac:dyDescent="0.25">
      <c r="A18" s="1">
        <v>26</v>
      </c>
      <c r="B18" s="1" t="s">
        <v>8</v>
      </c>
      <c r="C18" s="27" t="s">
        <v>26</v>
      </c>
      <c r="D18" s="2">
        <v>450</v>
      </c>
      <c r="E18" s="2">
        <v>150</v>
      </c>
      <c r="F18" s="6">
        <f t="shared" si="0"/>
        <v>600</v>
      </c>
      <c r="G18" s="9">
        <v>48</v>
      </c>
      <c r="H18" s="9">
        <v>0</v>
      </c>
      <c r="I18" s="14">
        <f t="shared" si="1"/>
        <v>48</v>
      </c>
      <c r="J18" s="3">
        <f t="shared" si="2"/>
        <v>552</v>
      </c>
    </row>
    <row r="19" spans="1:14" x14ac:dyDescent="0.25">
      <c r="A19" s="1">
        <v>26</v>
      </c>
      <c r="B19" s="1" t="s">
        <v>8</v>
      </c>
      <c r="C19" s="27" t="s">
        <v>26</v>
      </c>
      <c r="D19" s="2">
        <v>450</v>
      </c>
      <c r="E19" s="2">
        <v>150</v>
      </c>
      <c r="F19" s="6">
        <f t="shared" si="0"/>
        <v>600</v>
      </c>
      <c r="G19" s="9">
        <v>48</v>
      </c>
      <c r="H19" s="9">
        <v>0</v>
      </c>
      <c r="I19" s="14">
        <f t="shared" si="1"/>
        <v>48</v>
      </c>
      <c r="J19" s="3">
        <f t="shared" si="2"/>
        <v>552</v>
      </c>
      <c r="N19" s="28"/>
    </row>
    <row r="20" spans="1:14" x14ac:dyDescent="0.25">
      <c r="A20" s="1">
        <v>35</v>
      </c>
      <c r="B20" s="1" t="s">
        <v>9</v>
      </c>
      <c r="C20" s="27" t="s">
        <v>26</v>
      </c>
      <c r="D20" s="2">
        <v>450</v>
      </c>
      <c r="E20" s="2">
        <v>150</v>
      </c>
      <c r="F20" s="6">
        <f t="shared" si="0"/>
        <v>600</v>
      </c>
      <c r="G20" s="9">
        <v>48</v>
      </c>
      <c r="H20" s="9">
        <v>0</v>
      </c>
      <c r="I20" s="14">
        <f t="shared" si="1"/>
        <v>48</v>
      </c>
      <c r="J20" s="3">
        <f t="shared" si="2"/>
        <v>552</v>
      </c>
    </row>
    <row r="21" spans="1:14" x14ac:dyDescent="0.25">
      <c r="A21" s="1">
        <v>28</v>
      </c>
      <c r="B21" s="1" t="s">
        <v>10</v>
      </c>
      <c r="C21" s="27" t="s">
        <v>26</v>
      </c>
      <c r="D21" s="2">
        <v>450</v>
      </c>
      <c r="E21" s="2">
        <v>150</v>
      </c>
      <c r="F21" s="6">
        <f t="shared" si="0"/>
        <v>600</v>
      </c>
      <c r="G21" s="9">
        <v>48</v>
      </c>
      <c r="H21" s="9">
        <v>0</v>
      </c>
      <c r="I21" s="14">
        <f t="shared" si="1"/>
        <v>48</v>
      </c>
      <c r="J21" s="3">
        <f t="shared" si="2"/>
        <v>552</v>
      </c>
    </row>
    <row r="22" spans="1:14" x14ac:dyDescent="0.25">
      <c r="A22" s="1">
        <v>28</v>
      </c>
      <c r="B22" s="1" t="s">
        <v>10</v>
      </c>
      <c r="C22" s="27" t="s">
        <v>26</v>
      </c>
      <c r="D22" s="2">
        <v>450</v>
      </c>
      <c r="E22" s="2">
        <v>150</v>
      </c>
      <c r="F22" s="6">
        <f t="shared" si="0"/>
        <v>600</v>
      </c>
      <c r="G22" s="9">
        <v>48</v>
      </c>
      <c r="H22" s="9">
        <v>0</v>
      </c>
      <c r="I22" s="14">
        <f t="shared" si="1"/>
        <v>48</v>
      </c>
      <c r="J22" s="3">
        <f t="shared" si="2"/>
        <v>552</v>
      </c>
    </row>
    <row r="23" spans="1:14" x14ac:dyDescent="0.25">
      <c r="A23" s="1">
        <v>24</v>
      </c>
      <c r="B23" s="1" t="s">
        <v>11</v>
      </c>
      <c r="C23" s="27" t="s">
        <v>26</v>
      </c>
      <c r="D23" s="2">
        <v>550</v>
      </c>
      <c r="E23" s="2">
        <v>183.33</v>
      </c>
      <c r="F23" s="6">
        <f t="shared" si="0"/>
        <v>733.33</v>
      </c>
      <c r="G23" s="9">
        <v>58.66</v>
      </c>
      <c r="H23" s="9">
        <v>0</v>
      </c>
      <c r="I23" s="14">
        <f t="shared" si="1"/>
        <v>58.66</v>
      </c>
      <c r="J23" s="3">
        <f t="shared" si="2"/>
        <v>674.67000000000007</v>
      </c>
    </row>
    <row r="24" spans="1:14" x14ac:dyDescent="0.25">
      <c r="A24" s="1">
        <v>24</v>
      </c>
      <c r="B24" s="1" t="s">
        <v>11</v>
      </c>
      <c r="C24" s="27" t="s">
        <v>26</v>
      </c>
      <c r="D24" s="2">
        <v>550</v>
      </c>
      <c r="E24" s="2">
        <v>183.33</v>
      </c>
      <c r="F24" s="6">
        <f t="shared" si="0"/>
        <v>733.33</v>
      </c>
      <c r="G24" s="9">
        <v>58.66</v>
      </c>
      <c r="H24" s="9">
        <v>0</v>
      </c>
      <c r="I24" s="14">
        <f t="shared" si="1"/>
        <v>58.66</v>
      </c>
      <c r="J24" s="3">
        <f t="shared" si="2"/>
        <v>674.67000000000007</v>
      </c>
    </row>
    <row r="25" spans="1:14" x14ac:dyDescent="0.25">
      <c r="A25" s="1">
        <v>25</v>
      </c>
      <c r="B25" s="1" t="s">
        <v>12</v>
      </c>
      <c r="C25" s="27" t="s">
        <v>26</v>
      </c>
      <c r="D25" s="2">
        <v>550</v>
      </c>
      <c r="E25" s="2">
        <v>183.33</v>
      </c>
      <c r="F25" s="6">
        <f t="shared" si="0"/>
        <v>733.33</v>
      </c>
      <c r="G25" s="9">
        <v>58.66</v>
      </c>
      <c r="H25" s="9">
        <v>0</v>
      </c>
      <c r="I25" s="14">
        <f t="shared" si="1"/>
        <v>58.66</v>
      </c>
      <c r="J25" s="3">
        <f t="shared" si="2"/>
        <v>674.67000000000007</v>
      </c>
    </row>
    <row r="26" spans="1:14" x14ac:dyDescent="0.25">
      <c r="A26" s="1">
        <v>25</v>
      </c>
      <c r="B26" s="1" t="s">
        <v>12</v>
      </c>
      <c r="C26" s="27" t="s">
        <v>26</v>
      </c>
      <c r="D26" s="2">
        <v>550</v>
      </c>
      <c r="E26" s="2">
        <v>183.33</v>
      </c>
      <c r="F26" s="6">
        <f t="shared" si="0"/>
        <v>733.33</v>
      </c>
      <c r="G26" s="9">
        <v>58.66</v>
      </c>
      <c r="H26" s="9">
        <v>0</v>
      </c>
      <c r="I26" s="14">
        <f t="shared" si="1"/>
        <v>58.66</v>
      </c>
      <c r="J26" s="3">
        <f t="shared" si="2"/>
        <v>674.67000000000007</v>
      </c>
    </row>
    <row r="27" spans="1:14" x14ac:dyDescent="0.25">
      <c r="A27" s="29" t="s">
        <v>29</v>
      </c>
      <c r="B27" s="30"/>
      <c r="C27" s="31"/>
      <c r="D27" s="4">
        <f>SUM(D6:D26)</f>
        <v>28715.899999999998</v>
      </c>
      <c r="E27" s="4">
        <f>SUM(E6:E26)</f>
        <v>9571.9499999999989</v>
      </c>
      <c r="F27" s="7">
        <f>SUM(F6:F26)</f>
        <v>38287.850000000006</v>
      </c>
      <c r="G27" s="10">
        <f>SUM(G6:G26)</f>
        <v>3247.3499999999995</v>
      </c>
      <c r="H27" s="10">
        <f>SUM(H6:H26)</f>
        <v>2205.62</v>
      </c>
      <c r="I27" s="13">
        <f>SUM(I6:I26)</f>
        <v>5452.97</v>
      </c>
      <c r="J27" s="11">
        <f>SUM(J6:J26)</f>
        <v>32834.879999999997</v>
      </c>
    </row>
  </sheetData>
  <mergeCells count="9">
    <mergeCell ref="D4:F4"/>
    <mergeCell ref="G4:I4"/>
    <mergeCell ref="J4:J5"/>
    <mergeCell ref="A1:B1"/>
    <mergeCell ref="A2:E2"/>
    <mergeCell ref="A4:A5"/>
    <mergeCell ref="B4:B5"/>
    <mergeCell ref="C4:C5"/>
    <mergeCell ref="A27:C2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FÉR. 2016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Procontábil</cp:lastModifiedBy>
  <cp:lastPrinted>2016-11-24T20:45:10Z</cp:lastPrinted>
  <dcterms:created xsi:type="dcterms:W3CDTF">2016-11-24T19:06:21Z</dcterms:created>
  <dcterms:modified xsi:type="dcterms:W3CDTF">2016-12-01T17:26:08Z</dcterms:modified>
</cp:coreProperties>
</file>