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ro pb 2014\"/>
    </mc:Choice>
  </mc:AlternateContent>
  <bookViews>
    <workbookView xWindow="0" yWindow="0" windowWidth="10215" windowHeight="8970"/>
  </bookViews>
  <sheets>
    <sheet name="13 Salário" sheetId="1" r:id="rId1"/>
    <sheet name="Plan2" sheetId="2" r:id="rId2"/>
    <sheet name="Plan3" sheetId="3" r:id="rId3"/>
  </sheets>
  <definedNames>
    <definedName name="_xlnm._FilterDatabase" localSheetId="0" hidden="1">'13 Salário'!$A$21:$B$31</definedName>
  </definedNames>
  <calcPr calcId="152511"/>
</workbook>
</file>

<file path=xl/calcChain.xml><?xml version="1.0" encoding="utf-8"?>
<calcChain xmlns="http://schemas.openxmlformats.org/spreadsheetml/2006/main">
  <c r="P17" i="1" l="1"/>
  <c r="Q17" i="1"/>
  <c r="L17" i="1"/>
  <c r="O7" i="1"/>
  <c r="O8" i="1"/>
  <c r="O9" i="1"/>
  <c r="O10" i="1"/>
  <c r="O11" i="1"/>
  <c r="O12" i="1"/>
  <c r="O13" i="1"/>
  <c r="O14" i="1"/>
  <c r="O15" i="1"/>
  <c r="O16" i="1"/>
  <c r="O17" i="1"/>
  <c r="O18" i="1"/>
  <c r="O6" i="1"/>
  <c r="G17" i="1"/>
  <c r="H17" i="1"/>
  <c r="P15" i="1" l="1"/>
  <c r="J19" i="1"/>
  <c r="M19" i="1"/>
  <c r="N19" i="1"/>
  <c r="P11" i="1"/>
  <c r="P6" i="1"/>
  <c r="P7" i="1"/>
  <c r="P8" i="1"/>
  <c r="P9" i="1"/>
  <c r="P10" i="1"/>
  <c r="P12" i="1"/>
  <c r="P13" i="1"/>
  <c r="P14" i="1"/>
  <c r="P16" i="1"/>
  <c r="P18" i="1"/>
  <c r="L6" i="1"/>
  <c r="L7" i="1"/>
  <c r="L8" i="1"/>
  <c r="L9" i="1"/>
  <c r="L10" i="1"/>
  <c r="L11" i="1"/>
  <c r="L12" i="1"/>
  <c r="L13" i="1"/>
  <c r="L14" i="1"/>
  <c r="L15" i="1"/>
  <c r="L16" i="1"/>
  <c r="L18" i="1"/>
  <c r="H6" i="1"/>
  <c r="H7" i="1"/>
  <c r="H8" i="1"/>
  <c r="H9" i="1"/>
  <c r="H10" i="1"/>
  <c r="H11" i="1"/>
  <c r="H12" i="1"/>
  <c r="H13" i="1"/>
  <c r="H14" i="1"/>
  <c r="H15" i="1"/>
  <c r="H16" i="1"/>
  <c r="H18" i="1"/>
  <c r="E19" i="1"/>
  <c r="G18" i="1"/>
  <c r="G16" i="1"/>
  <c r="G15" i="1"/>
  <c r="G14" i="1"/>
  <c r="L19" i="1" l="1"/>
  <c r="P19" i="1"/>
  <c r="O19" i="1"/>
  <c r="Q10" i="1"/>
  <c r="Q8" i="1"/>
  <c r="Q6" i="1"/>
  <c r="Q18" i="1"/>
  <c r="Q16" i="1"/>
  <c r="Q14" i="1"/>
  <c r="Q9" i="1"/>
  <c r="Q7" i="1"/>
  <c r="Q15" i="1"/>
  <c r="Q13" i="1"/>
  <c r="Q12" i="1"/>
  <c r="Q11" i="1"/>
  <c r="G6" i="1"/>
  <c r="G7" i="1"/>
  <c r="G8" i="1"/>
  <c r="G9" i="1"/>
  <c r="G10" i="1"/>
  <c r="G11" i="1"/>
  <c r="G12" i="1"/>
  <c r="G13" i="1"/>
  <c r="Q19" i="1" l="1"/>
  <c r="G19" i="1"/>
</calcChain>
</file>

<file path=xl/sharedStrings.xml><?xml version="1.0" encoding="utf-8"?>
<sst xmlns="http://schemas.openxmlformats.org/spreadsheetml/2006/main" count="76" uniqueCount="34">
  <si>
    <t>Código</t>
  </si>
  <si>
    <t>Empregado</t>
  </si>
  <si>
    <t>Total</t>
  </si>
  <si>
    <t>Descontos</t>
  </si>
  <si>
    <t>INSS</t>
  </si>
  <si>
    <t>IRRF</t>
  </si>
  <si>
    <t>13º Salário</t>
  </si>
  <si>
    <t>Adiantamento 13º Salário</t>
  </si>
  <si>
    <t>Referência</t>
  </si>
  <si>
    <t>Perc.</t>
  </si>
  <si>
    <t>Valor</t>
  </si>
  <si>
    <t>Período Concedido</t>
  </si>
  <si>
    <t>Valor Líquido</t>
  </si>
  <si>
    <t>12 Avos</t>
  </si>
  <si>
    <r>
      <t>2</t>
    </r>
    <r>
      <rPr>
        <b/>
        <vertAlign val="superscript"/>
        <sz val="8"/>
        <color theme="1"/>
        <rFont val="Arial"/>
        <family val="2"/>
      </rPr>
      <t xml:space="preserve">a </t>
    </r>
    <r>
      <rPr>
        <b/>
        <sz val="8"/>
        <color theme="1"/>
        <rFont val="Arial"/>
        <family val="2"/>
      </rPr>
      <t>Parcela - 13</t>
    </r>
    <r>
      <rPr>
        <b/>
        <vertAlign val="superscript"/>
        <sz val="8"/>
        <color theme="1"/>
        <rFont val="Arial"/>
        <family val="2"/>
      </rPr>
      <t>o</t>
    </r>
    <r>
      <rPr>
        <b/>
        <sz val="8"/>
        <color theme="1"/>
        <rFont val="Arial"/>
        <family val="2"/>
      </rPr>
      <t xml:space="preserve"> Salário</t>
    </r>
  </si>
  <si>
    <t>CONSELHO REGIONAL DE ODONTOLOGIA DA PARAÍBA - CNPJ: 09.319.617.0001-49</t>
  </si>
  <si>
    <t>Anésia Maria de Queiroz</t>
  </si>
  <si>
    <t>Antônio Fernandes da Silva</t>
  </si>
  <si>
    <t>Cariles Silva de Oliveira</t>
  </si>
  <si>
    <t>Ednaura Barbosa Oliveira</t>
  </si>
  <si>
    <t>Ivonaldo Galdino da Silva</t>
  </si>
  <si>
    <t>Luiz Carlos do Nascimento</t>
  </si>
  <si>
    <t>Maria do Carmo Lucas dos Santos Silva</t>
  </si>
  <si>
    <t>Zenilda Silva de Oliveira</t>
  </si>
  <si>
    <t>Célia Gomes Pedrosa Rocha</t>
  </si>
  <si>
    <t>Jeanne Pessoa de Abreu</t>
  </si>
  <si>
    <t>Laila Tathiane Cassiano de Farias</t>
  </si>
  <si>
    <t>Rodrigo Mendes de Souza</t>
  </si>
  <si>
    <t>Adiantamento 13º Compensação</t>
  </si>
  <si>
    <t>Ano 2014</t>
  </si>
  <si>
    <t>Maria de Fátima Torres de Medeiros</t>
  </si>
  <si>
    <t>Mês/Ano 06/2014</t>
  </si>
  <si>
    <t>Mês/Ano 12/2014</t>
  </si>
  <si>
    <t>Total: Geral ( 13 Empregados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</si>
</sst>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43" fontId="2" fillId="0" borderId="1" xfId="1" applyFont="1" applyBorder="1"/>
    <xf numFmtId="43" fontId="3" fillId="0" borderId="1" xfId="1" applyFont="1" applyBorder="1"/>
    <xf numFmtId="0" fontId="3" fillId="2" borderId="1" xfId="0" applyFont="1" applyFill="1" applyBorder="1" applyAlignment="1">
      <alignment horizontal="center" vertical="center"/>
    </xf>
    <xf numFmtId="43" fontId="2" fillId="2" borderId="1" xfId="1" applyFont="1" applyFill="1" applyBorder="1"/>
    <xf numFmtId="43" fontId="3" fillId="2" borderId="1" xfId="1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applyNumberFormat="1" applyFont="1" applyBorder="1"/>
    <xf numFmtId="9" fontId="2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3" fontId="0" fillId="0" borderId="1" xfId="1" applyFont="1" applyBorder="1"/>
    <xf numFmtId="43" fontId="0" fillId="0" borderId="0" xfId="0" applyNumberFormat="1"/>
    <xf numFmtId="0" fontId="4" fillId="3" borderId="1" xfId="0" applyFont="1" applyFill="1" applyBorder="1" applyAlignment="1">
      <alignment horizontal="center" vertical="center"/>
    </xf>
    <xf numFmtId="9" fontId="2" fillId="0" borderId="5" xfId="1" applyNumberFormat="1" applyFont="1" applyBorder="1"/>
    <xf numFmtId="43" fontId="4" fillId="3" borderId="1" xfId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Normal="100" workbookViewId="0">
      <selection activeCell="D21" sqref="D21"/>
    </sheetView>
  </sheetViews>
  <sheetFormatPr defaultRowHeight="15" x14ac:dyDescent="0.25"/>
  <cols>
    <col min="1" max="1" width="6.5703125" customWidth="1"/>
    <col min="2" max="2" width="30" customWidth="1"/>
    <col min="3" max="3" width="9.42578125" bestFit="1" customWidth="1"/>
    <col min="4" max="4" width="6.28515625" customWidth="1"/>
    <col min="5" max="5" width="10.5703125" customWidth="1"/>
    <col min="6" max="6" width="16" customWidth="1"/>
    <col min="7" max="7" width="11.28515625" customWidth="1"/>
    <col min="8" max="8" width="9.28515625" customWidth="1"/>
    <col min="9" max="9" width="6.28515625" customWidth="1"/>
    <col min="10" max="10" width="10.5703125" bestFit="1" customWidth="1"/>
    <col min="11" max="11" width="15.28515625" customWidth="1"/>
    <col min="12" max="12" width="10.5703125" bestFit="1" customWidth="1"/>
    <col min="15" max="15" width="13.85546875" customWidth="1"/>
    <col min="17" max="17" width="11.28515625" bestFit="1" customWidth="1"/>
  </cols>
  <sheetData>
    <row r="1" spans="1:17" ht="15.75" x14ac:dyDescent="0.25">
      <c r="A1" s="20" t="s">
        <v>6</v>
      </c>
      <c r="B1" s="20"/>
    </row>
    <row r="2" spans="1:17" x14ac:dyDescent="0.25">
      <c r="A2" s="21" t="s">
        <v>15</v>
      </c>
      <c r="B2" s="21"/>
      <c r="C2" s="21"/>
      <c r="D2" s="21"/>
      <c r="E2" s="21"/>
      <c r="F2" s="21"/>
    </row>
    <row r="3" spans="1:17" x14ac:dyDescent="0.25">
      <c r="A3" s="7" t="s">
        <v>29</v>
      </c>
      <c r="B3" s="7"/>
    </row>
    <row r="4" spans="1:17" x14ac:dyDescent="0.25">
      <c r="A4" s="22" t="s">
        <v>0</v>
      </c>
      <c r="B4" s="22" t="s">
        <v>1</v>
      </c>
      <c r="C4" s="32" t="s">
        <v>7</v>
      </c>
      <c r="D4" s="33"/>
      <c r="E4" s="33"/>
      <c r="F4" s="33"/>
      <c r="G4" s="34"/>
      <c r="H4" s="27" t="s">
        <v>14</v>
      </c>
      <c r="I4" s="27"/>
      <c r="J4" s="27"/>
      <c r="K4" s="27"/>
      <c r="L4" s="27"/>
      <c r="M4" s="28" t="s">
        <v>3</v>
      </c>
      <c r="N4" s="29"/>
      <c r="O4" s="29"/>
      <c r="P4" s="30"/>
      <c r="Q4" s="31" t="s">
        <v>12</v>
      </c>
    </row>
    <row r="5" spans="1:17" ht="33.75" x14ac:dyDescent="0.25">
      <c r="A5" s="23"/>
      <c r="B5" s="23"/>
      <c r="C5" s="4" t="s">
        <v>8</v>
      </c>
      <c r="D5" s="4" t="s">
        <v>9</v>
      </c>
      <c r="E5" s="4" t="s">
        <v>10</v>
      </c>
      <c r="F5" s="4" t="s">
        <v>11</v>
      </c>
      <c r="G5" s="4" t="s">
        <v>2</v>
      </c>
      <c r="H5" s="4" t="s">
        <v>8</v>
      </c>
      <c r="I5" s="4" t="s">
        <v>9</v>
      </c>
      <c r="J5" s="4" t="s">
        <v>10</v>
      </c>
      <c r="K5" s="4" t="s">
        <v>11</v>
      </c>
      <c r="L5" s="11" t="s">
        <v>2</v>
      </c>
      <c r="M5" s="12" t="s">
        <v>4</v>
      </c>
      <c r="N5" s="15" t="s">
        <v>5</v>
      </c>
      <c r="O5" s="18" t="s">
        <v>28</v>
      </c>
      <c r="P5" s="15" t="s">
        <v>2</v>
      </c>
      <c r="Q5" s="31"/>
    </row>
    <row r="6" spans="1:17" x14ac:dyDescent="0.25">
      <c r="A6" s="1">
        <v>1</v>
      </c>
      <c r="B6" s="1" t="s">
        <v>16</v>
      </c>
      <c r="C6" s="19" t="s">
        <v>13</v>
      </c>
      <c r="D6" s="10">
        <v>0.5</v>
      </c>
      <c r="E6" s="2">
        <v>2626.22</v>
      </c>
      <c r="F6" s="2" t="s">
        <v>31</v>
      </c>
      <c r="G6" s="5">
        <f t="shared" ref="G6:G18" si="0">E6</f>
        <v>2626.22</v>
      </c>
      <c r="H6" s="19" t="str">
        <f t="shared" ref="H6:H18" si="1">C6</f>
        <v>12 Avos</v>
      </c>
      <c r="I6" s="10">
        <v>0.5</v>
      </c>
      <c r="J6" s="2">
        <v>5291.93</v>
      </c>
      <c r="K6" s="2" t="s">
        <v>32</v>
      </c>
      <c r="L6" s="5">
        <f t="shared" ref="L6:L18" si="2">J6</f>
        <v>5291.93</v>
      </c>
      <c r="M6" s="2">
        <v>482.92</v>
      </c>
      <c r="N6" s="2">
        <v>496.33</v>
      </c>
      <c r="O6" s="2">
        <f>E6</f>
        <v>2626.22</v>
      </c>
      <c r="P6" s="17">
        <f t="shared" ref="P6:P18" si="3">M6+N6+O6</f>
        <v>3605.47</v>
      </c>
      <c r="Q6" s="2">
        <f t="shared" ref="Q6:Q18" si="4">L6-P6</f>
        <v>1686.4600000000005</v>
      </c>
    </row>
    <row r="7" spans="1:17" x14ac:dyDescent="0.25">
      <c r="A7" s="1">
        <v>3</v>
      </c>
      <c r="B7" s="1" t="s">
        <v>17</v>
      </c>
      <c r="C7" s="19" t="s">
        <v>13</v>
      </c>
      <c r="D7" s="10">
        <v>0.5</v>
      </c>
      <c r="E7" s="2">
        <v>908.52</v>
      </c>
      <c r="F7" s="2" t="s">
        <v>31</v>
      </c>
      <c r="G7" s="5">
        <f t="shared" si="0"/>
        <v>908.52</v>
      </c>
      <c r="H7" s="19" t="str">
        <f t="shared" si="1"/>
        <v>12 Avos</v>
      </c>
      <c r="I7" s="10">
        <v>0.5</v>
      </c>
      <c r="J7" s="2">
        <v>1831.69</v>
      </c>
      <c r="K7" s="2" t="s">
        <v>32</v>
      </c>
      <c r="L7" s="5">
        <f t="shared" si="2"/>
        <v>1831.69</v>
      </c>
      <c r="M7" s="2">
        <v>164.85</v>
      </c>
      <c r="N7" s="2">
        <v>0</v>
      </c>
      <c r="O7" s="2">
        <f t="shared" ref="O7:O18" si="5">E7</f>
        <v>908.52</v>
      </c>
      <c r="P7" s="17">
        <f t="shared" si="3"/>
        <v>1073.3699999999999</v>
      </c>
      <c r="Q7" s="2">
        <f t="shared" si="4"/>
        <v>758.32000000000016</v>
      </c>
    </row>
    <row r="8" spans="1:17" x14ac:dyDescent="0.25">
      <c r="A8" s="1">
        <v>23</v>
      </c>
      <c r="B8" s="1" t="s">
        <v>18</v>
      </c>
      <c r="C8" s="19" t="s">
        <v>13</v>
      </c>
      <c r="D8" s="10">
        <v>0.5</v>
      </c>
      <c r="E8" s="2">
        <v>1915.88</v>
      </c>
      <c r="F8" s="2" t="s">
        <v>31</v>
      </c>
      <c r="G8" s="5">
        <f t="shared" si="0"/>
        <v>1915.88</v>
      </c>
      <c r="H8" s="19" t="str">
        <f t="shared" si="1"/>
        <v>12 Avos</v>
      </c>
      <c r="I8" s="10">
        <v>0.5</v>
      </c>
      <c r="J8" s="2">
        <v>3831.75</v>
      </c>
      <c r="K8" s="2" t="s">
        <v>32</v>
      </c>
      <c r="L8" s="5">
        <f t="shared" si="2"/>
        <v>3831.75</v>
      </c>
      <c r="M8" s="2">
        <v>421.49</v>
      </c>
      <c r="N8" s="2">
        <v>149.55000000000001</v>
      </c>
      <c r="O8" s="2">
        <f t="shared" si="5"/>
        <v>1915.88</v>
      </c>
      <c r="P8" s="17">
        <f t="shared" si="3"/>
        <v>2486.92</v>
      </c>
      <c r="Q8" s="2">
        <f t="shared" si="4"/>
        <v>1344.83</v>
      </c>
    </row>
    <row r="9" spans="1:17" x14ac:dyDescent="0.25">
      <c r="A9" s="1">
        <v>6</v>
      </c>
      <c r="B9" s="1" t="s">
        <v>19</v>
      </c>
      <c r="C9" s="19" t="s">
        <v>13</v>
      </c>
      <c r="D9" s="10">
        <v>0.5</v>
      </c>
      <c r="E9" s="2">
        <v>1951.03</v>
      </c>
      <c r="F9" s="2" t="s">
        <v>31</v>
      </c>
      <c r="G9" s="5">
        <f t="shared" si="0"/>
        <v>1951.03</v>
      </c>
      <c r="H9" s="19" t="str">
        <f t="shared" si="1"/>
        <v>12 Avos</v>
      </c>
      <c r="I9" s="10">
        <v>0.5</v>
      </c>
      <c r="J9" s="2">
        <v>3937.22</v>
      </c>
      <c r="K9" s="2" t="s">
        <v>32</v>
      </c>
      <c r="L9" s="5">
        <f t="shared" si="2"/>
        <v>3937.22</v>
      </c>
      <c r="M9" s="2">
        <v>433.09</v>
      </c>
      <c r="N9" s="2">
        <v>190.59</v>
      </c>
      <c r="O9" s="2">
        <f t="shared" si="5"/>
        <v>1951.03</v>
      </c>
      <c r="P9" s="17">
        <f t="shared" si="3"/>
        <v>2574.71</v>
      </c>
      <c r="Q9" s="2">
        <f t="shared" si="4"/>
        <v>1362.5099999999998</v>
      </c>
    </row>
    <row r="10" spans="1:17" x14ac:dyDescent="0.25">
      <c r="A10" s="1">
        <v>7</v>
      </c>
      <c r="B10" s="1" t="s">
        <v>20</v>
      </c>
      <c r="C10" s="19" t="s">
        <v>13</v>
      </c>
      <c r="D10" s="10">
        <v>0.5</v>
      </c>
      <c r="E10" s="2">
        <v>598.66999999999996</v>
      </c>
      <c r="F10" s="2" t="s">
        <v>31</v>
      </c>
      <c r="G10" s="5">
        <f t="shared" si="0"/>
        <v>598.66999999999996</v>
      </c>
      <c r="H10" s="19" t="str">
        <f t="shared" si="1"/>
        <v>12 Avos</v>
      </c>
      <c r="I10" s="10">
        <v>0.5</v>
      </c>
      <c r="J10" s="2">
        <v>1207.57</v>
      </c>
      <c r="K10" s="2" t="s">
        <v>32</v>
      </c>
      <c r="L10" s="5">
        <f t="shared" si="2"/>
        <v>1207.57</v>
      </c>
      <c r="M10" s="2">
        <v>96.6</v>
      </c>
      <c r="N10" s="2">
        <v>0</v>
      </c>
      <c r="O10" s="2">
        <f t="shared" si="5"/>
        <v>598.66999999999996</v>
      </c>
      <c r="P10" s="17">
        <f t="shared" si="3"/>
        <v>695.27</v>
      </c>
      <c r="Q10" s="2">
        <f t="shared" si="4"/>
        <v>512.29999999999995</v>
      </c>
    </row>
    <row r="11" spans="1:17" x14ac:dyDescent="0.25">
      <c r="A11" s="1">
        <v>10</v>
      </c>
      <c r="B11" s="1" t="s">
        <v>21</v>
      </c>
      <c r="C11" s="19" t="s">
        <v>13</v>
      </c>
      <c r="D11" s="10">
        <v>0.5</v>
      </c>
      <c r="E11" s="2">
        <v>583.32000000000005</v>
      </c>
      <c r="F11" s="2" t="s">
        <v>31</v>
      </c>
      <c r="G11" s="5">
        <f t="shared" si="0"/>
        <v>583.32000000000005</v>
      </c>
      <c r="H11" s="19" t="str">
        <f t="shared" si="1"/>
        <v>12 Avos</v>
      </c>
      <c r="I11" s="10">
        <v>0.5</v>
      </c>
      <c r="J11" s="2">
        <v>1176.8599999999999</v>
      </c>
      <c r="K11" s="2" t="s">
        <v>32</v>
      </c>
      <c r="L11" s="5">
        <f t="shared" si="2"/>
        <v>1176.8599999999999</v>
      </c>
      <c r="M11" s="2">
        <v>94.14</v>
      </c>
      <c r="N11" s="2">
        <v>0</v>
      </c>
      <c r="O11" s="2">
        <f t="shared" si="5"/>
        <v>583.32000000000005</v>
      </c>
      <c r="P11" s="17">
        <f t="shared" si="3"/>
        <v>677.46</v>
      </c>
      <c r="Q11" s="2">
        <f t="shared" si="4"/>
        <v>499.39999999999986</v>
      </c>
    </row>
    <row r="12" spans="1:17" x14ac:dyDescent="0.25">
      <c r="A12" s="1">
        <v>14</v>
      </c>
      <c r="B12" s="1" t="s">
        <v>22</v>
      </c>
      <c r="C12" s="19" t="s">
        <v>13</v>
      </c>
      <c r="D12" s="10">
        <v>0.5</v>
      </c>
      <c r="E12" s="2">
        <v>1257.8499999999999</v>
      </c>
      <c r="F12" s="2" t="s">
        <v>31</v>
      </c>
      <c r="G12" s="5">
        <f t="shared" si="0"/>
        <v>1257.8499999999999</v>
      </c>
      <c r="H12" s="19" t="str">
        <f t="shared" si="1"/>
        <v>12 Avos</v>
      </c>
      <c r="I12" s="10">
        <v>0.5</v>
      </c>
      <c r="J12" s="2">
        <v>2536.84</v>
      </c>
      <c r="K12" s="2" t="s">
        <v>32</v>
      </c>
      <c r="L12" s="5">
        <f t="shared" si="2"/>
        <v>2536.84</v>
      </c>
      <c r="M12" s="2">
        <v>279.05</v>
      </c>
      <c r="N12" s="2">
        <v>35.25</v>
      </c>
      <c r="O12" s="2">
        <f t="shared" si="5"/>
        <v>1257.8499999999999</v>
      </c>
      <c r="P12" s="17">
        <f t="shared" si="3"/>
        <v>1572.1499999999999</v>
      </c>
      <c r="Q12" s="2">
        <f t="shared" si="4"/>
        <v>964.69000000000028</v>
      </c>
    </row>
    <row r="13" spans="1:17" x14ac:dyDescent="0.25">
      <c r="A13" s="1">
        <v>19</v>
      </c>
      <c r="B13" s="1" t="s">
        <v>23</v>
      </c>
      <c r="C13" s="19" t="s">
        <v>13</v>
      </c>
      <c r="D13" s="10">
        <v>0.5</v>
      </c>
      <c r="E13" s="2">
        <v>1278.99</v>
      </c>
      <c r="F13" s="2" t="s">
        <v>31</v>
      </c>
      <c r="G13" s="5">
        <f t="shared" si="0"/>
        <v>1278.99</v>
      </c>
      <c r="H13" s="19" t="str">
        <f t="shared" si="1"/>
        <v>12 Avos</v>
      </c>
      <c r="I13" s="10">
        <v>0.5</v>
      </c>
      <c r="J13" s="2">
        <v>2131.65</v>
      </c>
      <c r="K13" s="2" t="s">
        <v>32</v>
      </c>
      <c r="L13" s="5">
        <f t="shared" si="2"/>
        <v>2131.65</v>
      </c>
      <c r="M13" s="2">
        <v>191.84</v>
      </c>
      <c r="N13" s="2">
        <v>0</v>
      </c>
      <c r="O13" s="2">
        <f t="shared" si="5"/>
        <v>1278.99</v>
      </c>
      <c r="P13" s="17">
        <f t="shared" si="3"/>
        <v>1470.83</v>
      </c>
      <c r="Q13" s="2">
        <f t="shared" si="4"/>
        <v>660.82000000000016</v>
      </c>
    </row>
    <row r="14" spans="1:17" x14ac:dyDescent="0.25">
      <c r="A14" s="1">
        <v>26</v>
      </c>
      <c r="B14" s="1" t="s">
        <v>24</v>
      </c>
      <c r="C14" s="19" t="s">
        <v>13</v>
      </c>
      <c r="D14" s="16">
        <v>0.5</v>
      </c>
      <c r="E14" s="2">
        <v>450</v>
      </c>
      <c r="F14" s="2" t="s">
        <v>31</v>
      </c>
      <c r="G14" s="5">
        <f t="shared" si="0"/>
        <v>450</v>
      </c>
      <c r="H14" s="19" t="str">
        <f t="shared" si="1"/>
        <v>12 Avos</v>
      </c>
      <c r="I14" s="10">
        <v>0.5</v>
      </c>
      <c r="J14" s="2">
        <v>900</v>
      </c>
      <c r="K14" s="2" t="s">
        <v>32</v>
      </c>
      <c r="L14" s="5">
        <f t="shared" si="2"/>
        <v>900</v>
      </c>
      <c r="M14" s="2">
        <v>72</v>
      </c>
      <c r="N14" s="2">
        <v>0</v>
      </c>
      <c r="O14" s="2">
        <f t="shared" si="5"/>
        <v>450</v>
      </c>
      <c r="P14" s="17">
        <f t="shared" si="3"/>
        <v>522</v>
      </c>
      <c r="Q14" s="2">
        <f t="shared" si="4"/>
        <v>378</v>
      </c>
    </row>
    <row r="15" spans="1:17" x14ac:dyDescent="0.25">
      <c r="A15" s="1">
        <v>28</v>
      </c>
      <c r="B15" s="1" t="s">
        <v>25</v>
      </c>
      <c r="C15" s="19" t="s">
        <v>13</v>
      </c>
      <c r="D15" s="16">
        <v>0.5</v>
      </c>
      <c r="E15" s="2">
        <v>450</v>
      </c>
      <c r="F15" s="2" t="s">
        <v>31</v>
      </c>
      <c r="G15" s="5">
        <f t="shared" si="0"/>
        <v>450</v>
      </c>
      <c r="H15" s="19" t="str">
        <f t="shared" si="1"/>
        <v>12 Avos</v>
      </c>
      <c r="I15" s="10">
        <v>0.5</v>
      </c>
      <c r="J15" s="2">
        <v>900</v>
      </c>
      <c r="K15" s="2" t="s">
        <v>32</v>
      </c>
      <c r="L15" s="5">
        <f t="shared" si="2"/>
        <v>900</v>
      </c>
      <c r="M15" s="2">
        <v>72</v>
      </c>
      <c r="N15" s="2">
        <v>0</v>
      </c>
      <c r="O15" s="2">
        <f t="shared" si="5"/>
        <v>450</v>
      </c>
      <c r="P15" s="17">
        <f t="shared" si="3"/>
        <v>522</v>
      </c>
      <c r="Q15" s="2">
        <f t="shared" si="4"/>
        <v>378</v>
      </c>
    </row>
    <row r="16" spans="1:17" x14ac:dyDescent="0.25">
      <c r="A16" s="1">
        <v>24</v>
      </c>
      <c r="B16" s="1" t="s">
        <v>26</v>
      </c>
      <c r="C16" s="19" t="s">
        <v>13</v>
      </c>
      <c r="D16" s="16">
        <v>0.5</v>
      </c>
      <c r="E16" s="2">
        <v>550</v>
      </c>
      <c r="F16" s="2" t="s">
        <v>31</v>
      </c>
      <c r="G16" s="5">
        <f t="shared" si="0"/>
        <v>550</v>
      </c>
      <c r="H16" s="19" t="str">
        <f t="shared" si="1"/>
        <v>12 Avos</v>
      </c>
      <c r="I16" s="10">
        <v>0.5</v>
      </c>
      <c r="J16" s="2">
        <v>1100</v>
      </c>
      <c r="K16" s="2" t="s">
        <v>32</v>
      </c>
      <c r="L16" s="5">
        <f t="shared" si="2"/>
        <v>1100</v>
      </c>
      <c r="M16" s="2">
        <v>88</v>
      </c>
      <c r="N16" s="2">
        <v>0</v>
      </c>
      <c r="O16" s="2">
        <f t="shared" si="5"/>
        <v>550</v>
      </c>
      <c r="P16" s="17">
        <f t="shared" si="3"/>
        <v>638</v>
      </c>
      <c r="Q16" s="2">
        <f t="shared" si="4"/>
        <v>462</v>
      </c>
    </row>
    <row r="17" spans="1:17" x14ac:dyDescent="0.25">
      <c r="A17" s="1">
        <v>27</v>
      </c>
      <c r="B17" s="1" t="s">
        <v>30</v>
      </c>
      <c r="C17" s="19" t="s">
        <v>13</v>
      </c>
      <c r="D17" s="16">
        <v>0.5</v>
      </c>
      <c r="E17" s="2">
        <v>450</v>
      </c>
      <c r="F17" s="2" t="s">
        <v>31</v>
      </c>
      <c r="G17" s="5">
        <f t="shared" si="0"/>
        <v>450</v>
      </c>
      <c r="H17" s="19" t="str">
        <f t="shared" si="1"/>
        <v>12 Avos</v>
      </c>
      <c r="I17" s="10">
        <v>0.5</v>
      </c>
      <c r="J17" s="2">
        <v>900</v>
      </c>
      <c r="K17" s="2" t="s">
        <v>32</v>
      </c>
      <c r="L17" s="5">
        <f t="shared" si="2"/>
        <v>900</v>
      </c>
      <c r="M17" s="2">
        <v>72</v>
      </c>
      <c r="N17" s="2">
        <v>0</v>
      </c>
      <c r="O17" s="2">
        <f t="shared" si="5"/>
        <v>450</v>
      </c>
      <c r="P17" s="17">
        <f t="shared" si="3"/>
        <v>522</v>
      </c>
      <c r="Q17" s="2">
        <f t="shared" si="4"/>
        <v>378</v>
      </c>
    </row>
    <row r="18" spans="1:17" x14ac:dyDescent="0.25">
      <c r="A18" s="1">
        <v>25</v>
      </c>
      <c r="B18" s="1" t="s">
        <v>27</v>
      </c>
      <c r="C18" s="19" t="s">
        <v>13</v>
      </c>
      <c r="D18" s="16">
        <v>0.5</v>
      </c>
      <c r="E18" s="2">
        <v>550</v>
      </c>
      <c r="F18" s="2" t="s">
        <v>31</v>
      </c>
      <c r="G18" s="5">
        <f t="shared" si="0"/>
        <v>550</v>
      </c>
      <c r="H18" s="19" t="str">
        <f t="shared" si="1"/>
        <v>12 Avos</v>
      </c>
      <c r="I18" s="10">
        <v>0.5</v>
      </c>
      <c r="J18" s="2">
        <v>1100</v>
      </c>
      <c r="K18" s="2" t="s">
        <v>32</v>
      </c>
      <c r="L18" s="5">
        <f t="shared" si="2"/>
        <v>1100</v>
      </c>
      <c r="M18" s="2">
        <v>88</v>
      </c>
      <c r="N18" s="2">
        <v>0</v>
      </c>
      <c r="O18" s="2">
        <f t="shared" si="5"/>
        <v>550</v>
      </c>
      <c r="P18" s="17">
        <f t="shared" si="3"/>
        <v>638</v>
      </c>
      <c r="Q18" s="2">
        <f t="shared" si="4"/>
        <v>462</v>
      </c>
    </row>
    <row r="19" spans="1:17" x14ac:dyDescent="0.25">
      <c r="A19" s="24" t="s">
        <v>33</v>
      </c>
      <c r="B19" s="25"/>
      <c r="C19" s="25"/>
      <c r="D19" s="26"/>
      <c r="E19" s="3">
        <f>SUM(E6:E18)</f>
        <v>13570.48</v>
      </c>
      <c r="F19" s="3">
        <v>0</v>
      </c>
      <c r="G19" s="6">
        <f>SUM(G6:G18)</f>
        <v>13570.48</v>
      </c>
      <c r="H19" s="13">
        <v>0</v>
      </c>
      <c r="I19" s="13">
        <v>0</v>
      </c>
      <c r="J19" s="3">
        <f>SUM(J6:J18)</f>
        <v>26845.510000000002</v>
      </c>
      <c r="K19" s="13">
        <v>0</v>
      </c>
      <c r="L19" s="3">
        <f>SUM(L6:L18)</f>
        <v>26845.510000000002</v>
      </c>
      <c r="M19" s="3">
        <f>SUM(M6:M18)</f>
        <v>2555.98</v>
      </c>
      <c r="N19" s="3">
        <f>SUM(N6:N18)</f>
        <v>871.72</v>
      </c>
      <c r="O19" s="3">
        <f>SUM(O6:O18)</f>
        <v>13570.48</v>
      </c>
      <c r="P19" s="17">
        <f>SUM(P6:P18)</f>
        <v>16998.18</v>
      </c>
      <c r="Q19" s="3">
        <f>SUM(Q6:Q18)</f>
        <v>9847.3300000000017</v>
      </c>
    </row>
    <row r="20" spans="1:17" x14ac:dyDescent="0.25">
      <c r="Q20" s="14"/>
    </row>
    <row r="22" spans="1:17" x14ac:dyDescent="0.25">
      <c r="A22" s="9"/>
      <c r="B22" s="8"/>
    </row>
    <row r="23" spans="1:17" x14ac:dyDescent="0.25">
      <c r="A23" s="8"/>
      <c r="B23" s="8"/>
    </row>
    <row r="24" spans="1:17" x14ac:dyDescent="0.25">
      <c r="A24" s="8"/>
      <c r="B24" s="8"/>
    </row>
    <row r="25" spans="1:17" x14ac:dyDescent="0.25">
      <c r="A25" s="8"/>
      <c r="B25" s="8"/>
    </row>
    <row r="26" spans="1:17" x14ac:dyDescent="0.25">
      <c r="A26" s="8"/>
      <c r="B26" s="8"/>
    </row>
    <row r="27" spans="1:17" x14ac:dyDescent="0.25">
      <c r="A27" s="8"/>
      <c r="B27" s="8"/>
    </row>
    <row r="28" spans="1:17" x14ac:dyDescent="0.25">
      <c r="A28" s="8"/>
      <c r="B28" s="8"/>
    </row>
    <row r="29" spans="1:17" x14ac:dyDescent="0.25">
      <c r="A29" s="8"/>
      <c r="B29" s="8"/>
    </row>
    <row r="30" spans="1:17" x14ac:dyDescent="0.25">
      <c r="A30" s="8"/>
      <c r="B30" s="8"/>
    </row>
    <row r="31" spans="1:17" x14ac:dyDescent="0.25">
      <c r="A31" s="8"/>
      <c r="B31" s="8"/>
    </row>
  </sheetData>
  <mergeCells count="9">
    <mergeCell ref="H4:L4"/>
    <mergeCell ref="M4:P4"/>
    <mergeCell ref="Q4:Q5"/>
    <mergeCell ref="C4:G4"/>
    <mergeCell ref="A1:B1"/>
    <mergeCell ref="A2:F2"/>
    <mergeCell ref="A4:A5"/>
    <mergeCell ref="B4:B5"/>
    <mergeCell ref="A19:D1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13 Salário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Procontábil</cp:lastModifiedBy>
  <cp:lastPrinted>2016-11-24T20:45:10Z</cp:lastPrinted>
  <dcterms:created xsi:type="dcterms:W3CDTF">2016-11-24T19:06:21Z</dcterms:created>
  <dcterms:modified xsi:type="dcterms:W3CDTF">2016-12-01T20:07:47Z</dcterms:modified>
</cp:coreProperties>
</file>